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aabd3a2bb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LANTEO" sheetId="1" r:id="R40a2d6cfccab4b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.00 [$€-es-ES]"/>
  </x:numFmts>
  <x:fonts count="24">
    <x:font>
      <x:sz val="11"/>
      <x:name val="Carlito"/>
    </x:font>
    <x:font>
      <x:b/>
      <x:sz val="18"/>
      <x:color rgb="FFFFFFFF"/>
      <x:name val="Carlito"/>
    </x:font>
    <x:font>
      <x:sz val="10"/>
      <x:color rgb="FFFFFFFF"/>
      <x:name val="Carlito"/>
    </x:font>
    <x:font>
      <x:b/>
      <x:sz val="9"/>
      <x:color rgb="FF0B2F55"/>
      <x:name val="Carlito"/>
    </x:font>
    <x:font>
      <x:b/>
      <x:sz val="12"/>
      <x:color rgb="FF123F67"/>
      <x:name val="Carlito"/>
    </x:font>
    <x:font>
      <x:b/>
      <x:sz val="8"/>
      <x:color rgb="FFFFFFFF"/>
      <x:name val="Carlito"/>
    </x:font>
    <x:font>
      <x:sz val="8"/>
      <x:color rgb="FF0B2F55"/>
      <x:name val="Carlito"/>
    </x:font>
    <x:font>
      <x:sz val="9"/>
      <x:color rgb="FF0B2F55"/>
      <x:name val="Carlito"/>
    </x:font>
    <x:font>
      <x:b/>
      <x:sz val="9"/>
      <x:color rgb="FF123F67"/>
      <x:name val="Carlito"/>
    </x:font>
    <x:font>
      <x:b/>
      <x:sz val="10"/>
      <x:color rgb="FFB93745"/>
      <x:name val="Carlito"/>
    </x:font>
    <x:font>
      <x:b/>
      <x:sz val="10"/>
      <x:color rgb="FF17845E"/>
      <x:name val="Carlito"/>
    </x:font>
    <x:font>
      <x:i/>
      <x:sz val="8"/>
      <x:color rgb="FF66798B"/>
      <x:name val="Carlito"/>
    </x:font>
    <x:font>
      <x:b/>
      <x:sz val="18"/>
      <x:color rgb="FFFFFFFF"/>
      <x:name val="Arial"/>
    </x:font>
    <x:font>
      <x:sz val="10"/>
      <x:color rgb="FFFFFFFF"/>
      <x:name val="Arial"/>
    </x:font>
    <x:font>
      <x:b/>
      <x:sz val="9"/>
      <x:color rgb="FF0B2F55"/>
      <x:name val="Arial"/>
    </x:font>
    <x:font>
      <x:sz val="11"/>
      <x:name val="Arial"/>
    </x:font>
    <x:font>
      <x:b/>
      <x:sz val="12"/>
      <x:color rgb="FF123F67"/>
      <x:name val="Arial"/>
    </x:font>
    <x:font>
      <x:b/>
      <x:sz val="8"/>
      <x:color rgb="FFFFFFFF"/>
      <x:name val="Arial"/>
    </x:font>
    <x:font>
      <x:sz val="8"/>
      <x:color rgb="FF0B2F55"/>
      <x:name val="Arial"/>
    </x:font>
    <x:font>
      <x:b/>
      <x:sz val="9"/>
      <x:color rgb="FF123F67"/>
      <x:name val="Arial"/>
    </x:font>
    <x:font>
      <x:sz val="9"/>
      <x:color rgb="FF0B2F55"/>
      <x:name val="Arial"/>
    </x:font>
    <x:font>
      <x:b/>
      <x:sz val="10"/>
      <x:color rgb="FFB93745"/>
      <x:name val="Arial"/>
    </x:font>
    <x:font>
      <x:b/>
      <x:sz val="10"/>
      <x:color rgb="FF17845E"/>
      <x:name val="Arial"/>
    </x:font>
    <x:font>
      <x:i/>
      <x:sz val="8"/>
      <x:color rgb="FF66798B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23F67"/>
      </x:patternFill>
    </x:fill>
    <x:fill>
      <x:patternFill patternType="solid">
        <x:fgColor rgb="FFFFF8E8"/>
      </x:patternFill>
    </x:fill>
    <x:fill>
      <x:patternFill patternType="solid">
        <x:fgColor rgb="FFEAF2F7"/>
      </x:patternFill>
    </x:fill>
    <x:fill>
      <x:patternFill patternType="solid">
        <x:fgColor rgb="FF0B2F55"/>
      </x:patternFill>
    </x:fill>
    <x:fill>
      <x:patternFill patternType="solid">
        <x:fgColor rgb="FFF6F9FB"/>
      </x:patternFill>
    </x:fill>
    <x:fill>
      <x:patternFill patternType="solid">
        <x:fgColor rgb="FFEAF8FF"/>
      </x:patternFill>
    </x:fill>
    <x:fill>
      <x:patternFill patternType="solid">
        <x:fgColor rgb="FFF2FAF5"/>
      </x:patternFill>
    </x:fill>
  </x:fills>
  <x:borders count="46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38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left"/>
    </x:xf>
    <x:xf numFmtId="0" fontId="4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left"/>
    </x:xf>
    <x:xf numFmtId="0" fontId="4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3" xfId="0" applyNumberFormat="1" applyFont="1" applyFill="1" applyBorder="1"/>
    <x:xf numFmtId="0" fontId="5" fillId="5" borderId="4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3" xfId="0" applyNumberFormat="1" applyFont="1" applyFill="1" applyBorder="1" applyAlignment="1">
      <x:alignment wrapText="1"/>
    </x:xf>
    <x:xf numFmtId="0" fontId="5" fillId="5" borderId="4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horizontal="center" wrapText="1"/>
    </x:xf>
    <x:xf numFmtId="0" fontId="5" fillId="5" borderId="3" xfId="0" applyNumberFormat="1" applyFont="1" applyFill="1" applyBorder="1" applyAlignment="1">
      <x:alignment horizontal="center" wrapText="1"/>
    </x:xf>
    <x:xf numFmtId="0" fontId="5" fillId="5" borderId="4" xfId="0" applyNumberFormat="1" applyFont="1" applyFill="1" applyBorder="1" applyAlignment="1">
      <x:alignment horizontal="center" wrapText="1"/>
    </x:xf>
    <x:xf numFmtId="0" fontId="5" fillId="5" borderId="2" xfId="0" applyNumberFormat="1" applyFont="1" applyFill="1" applyBorder="1" applyAlignment="1">
      <x:alignment horizontal="center" vertical="center" wrapText="1"/>
    </x:xf>
    <x:xf numFmtId="0" fontId="5" fillId="5" borderId="3" xfId="0" applyNumberFormat="1" applyFont="1" applyFill="1" applyBorder="1" applyAlignment="1">
      <x:alignment horizontal="center" vertical="center" wrapText="1"/>
    </x:xf>
    <x:xf numFmtId="0" fontId="5" fillId="5" borderId="4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5" xfId="0" applyNumberFormat="1" applyFont="1" applyFill="1" applyBorder="1"/>
    <x:xf numFmtId="0" fontId="5" fillId="5" borderId="6" xfId="0" applyNumberFormat="1" applyFont="1" applyFill="1" applyBorder="1"/>
    <x:xf numFmtId="0" fontId="5" fillId="5" borderId="7" xfId="0" applyNumberFormat="1" applyFont="1" applyFill="1" applyBorder="1"/>
    <x:xf numFmtId="0" fontId="5" fillId="5" borderId="5" xfId="0" applyNumberFormat="1" applyFont="1" applyFill="1" applyBorder="1" applyAlignment="1">
      <x:alignment wrapText="1"/>
    </x:xf>
    <x:xf numFmtId="0" fontId="5" fillId="5" borderId="6" xfId="0" applyNumberFormat="1" applyFont="1" applyFill="1" applyBorder="1" applyAlignment="1">
      <x:alignment wrapText="1"/>
    </x:xf>
    <x:xf numFmtId="0" fontId="5" fillId="5" borderId="7" xfId="0" applyNumberFormat="1" applyFont="1" applyFill="1" applyBorder="1" applyAlignment="1">
      <x:alignment wrapText="1"/>
    </x:xf>
    <x:xf numFmtId="0" fontId="5" fillId="5" borderId="5" xfId="0" applyNumberFormat="1" applyFont="1" applyFill="1" applyBorder="1" applyAlignment="1">
      <x:alignment horizontal="center" wrapText="1"/>
    </x:xf>
    <x:xf numFmtId="0" fontId="5" fillId="5" borderId="6" xfId="0" applyNumberFormat="1" applyFont="1" applyFill="1" applyBorder="1" applyAlignment="1">
      <x:alignment horizontal="center" wrapText="1"/>
    </x:xf>
    <x:xf numFmtId="0" fontId="5" fillId="5" borderId="7" xfId="0" applyNumberFormat="1" applyFont="1" applyFill="1" applyBorder="1" applyAlignment="1">
      <x:alignment horizontal="center" wrapText="1"/>
    </x:xf>
    <x:xf numFmtId="0" fontId="5" fillId="5" borderId="5" xfId="0" applyNumberFormat="1" applyFont="1" applyFill="1" applyBorder="1" applyAlignment="1">
      <x:alignment horizontal="center" vertical="center" wrapText="1"/>
    </x:xf>
    <x:xf numFmtId="0" fontId="5" fillId="5" borderId="6" xfId="0" applyNumberFormat="1" applyFont="1" applyFill="1" applyBorder="1" applyAlignment="1">
      <x:alignment horizontal="center" vertical="center" wrapText="1"/>
    </x:xf>
    <x:xf numFmtId="0" fontId="5" fillId="5" borderId="7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12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8" xfId="0" applyNumberFormat="1" applyFont="1" applyFill="1" applyBorder="1" applyAlignment="1">
      <x:alignment vertical="center"/>
    </x:xf>
    <x:xf numFmtId="0" fontId="6" fillId="0" borderId="9" xfId="0" applyNumberFormat="1" applyFont="1" applyFill="1" applyBorder="1" applyAlignment="1">
      <x:alignment vertical="center"/>
    </x:xf>
    <x:xf numFmtId="0" fontId="6" fillId="0" borderId="10" xfId="0" applyNumberFormat="1" applyFont="1" applyFill="1" applyBorder="1" applyAlignment="1">
      <x:alignment vertical="center"/>
    </x:xf>
    <x:xf numFmtId="0" fontId="6" fillId="0" borderId="11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12" xfId="0" applyNumberFormat="1" applyFont="1" applyFill="1" applyBorder="1" applyAlignment="1">
      <x:alignment vertical="center"/>
    </x:xf>
    <x:xf numFmtId="0" fontId="6" fillId="0" borderId="13" xfId="0" applyNumberFormat="1" applyFont="1" applyFill="1" applyBorder="1" applyAlignment="1">
      <x:alignment vertical="center"/>
    </x:xf>
    <x:xf numFmtId="0" fontId="6" fillId="0" borderId="14" xfId="0" applyNumberFormat="1" applyFont="1" applyFill="1" applyBorder="1" applyAlignment="1">
      <x:alignment vertical="center"/>
    </x:xf>
    <x:xf numFmtId="0" fontId="6" fillId="0" borderId="15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6" fillId="0" borderId="18" xfId="0" applyNumberFormat="1" applyFont="1" applyFill="1" applyBorder="1"/>
    <x:xf numFmtId="0" fontId="6" fillId="0" borderId="19" xfId="0" applyNumberFormat="1" applyFont="1" applyFill="1" applyBorder="1"/>
    <x:xf numFmtId="0" fontId="6" fillId="0" borderId="20" xfId="0" applyNumberFormat="1" applyFont="1" applyFill="1" applyBorder="1"/>
    <x:xf numFmtId="0" fontId="6" fillId="0" borderId="21" xfId="0" applyNumberFormat="1" applyFont="1" applyFill="1" applyBorder="1"/>
    <x:xf numFmtId="0" fontId="6" fillId="0" borderId="22" xfId="0" applyNumberFormat="1" applyFont="1" applyFill="1" applyBorder="1"/>
    <x:xf numFmtId="0" fontId="6" fillId="0" borderId="23" xfId="0" applyNumberFormat="1" applyFont="1" applyFill="1" applyBorder="1"/>
    <x:xf numFmtId="0" fontId="6" fillId="0" borderId="16" xfId="0" applyNumberFormat="1" applyFont="1" applyFill="1" applyBorder="1" applyAlignment="1">
      <x:alignment vertical="center"/>
    </x:xf>
    <x:xf numFmtId="0" fontId="6" fillId="0" borderId="17" xfId="0" applyNumberFormat="1" applyFont="1" applyFill="1" applyBorder="1" applyAlignment="1">
      <x:alignment vertical="center"/>
    </x:xf>
    <x:xf numFmtId="0" fontId="6" fillId="0" borderId="18" xfId="0" applyNumberFormat="1" applyFont="1" applyFill="1" applyBorder="1" applyAlignment="1">
      <x:alignment vertical="center"/>
    </x:xf>
    <x:xf numFmtId="0" fontId="6" fillId="0" borderId="19" xfId="0" applyNumberFormat="1" applyFont="1" applyFill="1" applyBorder="1" applyAlignment="1">
      <x:alignment vertical="center"/>
    </x:xf>
    <x:xf numFmtId="0" fontId="6" fillId="0" borderId="1" xfId="0" applyNumberFormat="1" applyFont="1" applyFill="1" applyBorder="1" applyAlignment="1">
      <x:alignment vertical="center"/>
    </x:xf>
    <x:xf numFmtId="0" fontId="6" fillId="0" borderId="20" xfId="0" applyNumberFormat="1" applyFont="1" applyFill="1" applyBorder="1" applyAlignment="1">
      <x:alignment vertical="center"/>
    </x:xf>
    <x:xf numFmtId="0" fontId="6" fillId="0" borderId="21" xfId="0" applyNumberFormat="1" applyFont="1" applyFill="1" applyBorder="1" applyAlignment="1">
      <x:alignment vertical="center"/>
    </x:xf>
    <x:xf numFmtId="0" fontId="6" fillId="0" borderId="22" xfId="0" applyNumberFormat="1" applyFont="1" applyFill="1" applyBorder="1" applyAlignment="1">
      <x:alignment vertical="center"/>
    </x:xf>
    <x:xf numFmtId="0" fontId="6" fillId="0" borderId="23" xfId="0" applyNumberFormat="1" applyFont="1" applyFill="1" applyBorder="1" applyAlignment="1">
      <x:alignment vertical="center"/>
    </x:xf>
    <x:xf numFmtId="0" fontId="6" fillId="0" borderId="9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14" xfId="0" applyNumberFormat="1" applyFont="1" applyFill="1" applyBorder="1" applyAlignment="1">
      <x:alignment vertical="center" wrapText="1"/>
    </x:xf>
    <x:xf numFmtId="0" fontId="6" fillId="0" borderId="17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22" xfId="0" applyNumberFormat="1" applyFont="1" applyFill="1" applyBorder="1" applyAlignment="1">
      <x:alignment vertical="center" wrapText="1"/>
    </x:xf>
    <x:xf numFmtId="200" fontId="6" fillId="0" borderId="9" xfId="0" applyNumberFormat="1" applyFont="1" applyFill="1" applyBorder="1" applyAlignment="1">
      <x:alignment vertical="center"/>
    </x:xf>
    <x:xf numFmtId="200" fontId="6" fillId="0" borderId="1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6" fillId="0" borderId="12" xfId="0" applyNumberFormat="1" applyFont="1" applyFill="1" applyBorder="1" applyAlignment="1">
      <x:alignment vertical="center"/>
    </x:xf>
    <x:xf numFmtId="200" fontId="6" fillId="0" borderId="14" xfId="0" applyNumberFormat="1" applyFont="1" applyFill="1" applyBorder="1" applyAlignment="1">
      <x:alignment vertical="center"/>
    </x:xf>
    <x:xf numFmtId="200" fontId="6" fillId="0" borderId="15" xfId="0" applyNumberFormat="1" applyFont="1" applyFill="1" applyBorder="1" applyAlignment="1">
      <x:alignment vertical="center"/>
    </x:xf>
    <x:xf numFmtId="200" fontId="6" fillId="0" borderId="17" xfId="0" applyNumberFormat="1" applyFont="1" applyFill="1" applyBorder="1" applyAlignment="1">
      <x:alignment vertical="center"/>
    </x:xf>
    <x:xf numFmtId="200" fontId="6" fillId="0" borderId="18" xfId="0" applyNumberFormat="1" applyFont="1" applyFill="1" applyBorder="1" applyAlignment="1">
      <x:alignment vertical="center"/>
    </x:xf>
    <x:xf numFmtId="200" fontId="6" fillId="0" borderId="1" xfId="0" applyNumberFormat="1" applyFont="1" applyFill="1" applyBorder="1" applyAlignment="1">
      <x:alignment vertical="center"/>
    </x:xf>
    <x:xf numFmtId="200" fontId="6" fillId="0" borderId="20" xfId="0" applyNumberFormat="1" applyFont="1" applyFill="1" applyBorder="1" applyAlignment="1">
      <x:alignment vertical="center"/>
    </x:xf>
    <x:xf numFmtId="200" fontId="6" fillId="0" borderId="22" xfId="0" applyNumberFormat="1" applyFont="1" applyFill="1" applyBorder="1" applyAlignment="1">
      <x:alignment vertical="center"/>
    </x:xf>
    <x:xf numFmtId="200" fontId="6" fillId="0" borderId="23" xfId="0" applyNumberFormat="1" applyFont="1" applyFill="1" applyBorder="1" applyAlignment="1">
      <x:alignment vertical="center"/>
    </x:xf>
    <x:xf numFmtId="200" fontId="6" fillId="0" borderId="9" xfId="0" applyNumberFormat="1" applyFont="1" applyFill="1" applyBorder="1" applyAlignment="1">
      <x:alignment horizontal="right" vertical="center"/>
    </x:xf>
    <x:xf numFmtId="200" fontId="6" fillId="0" borderId="10" xfId="0" applyNumberFormat="1" applyFont="1" applyFill="1" applyBorder="1" applyAlignment="1">
      <x:alignment horizontal="right" vertical="center"/>
    </x:xf>
    <x:xf numFmtId="200" fontId="6" fillId="0" borderId="0" xfId="0" applyNumberFormat="1" applyFont="1" applyFill="1" applyBorder="1" applyAlignment="1">
      <x:alignment horizontal="right" vertical="center"/>
    </x:xf>
    <x:xf numFmtId="200" fontId="6" fillId="0" borderId="12" xfId="0" applyNumberFormat="1" applyFont="1" applyFill="1" applyBorder="1" applyAlignment="1">
      <x:alignment horizontal="right" vertical="center"/>
    </x:xf>
    <x:xf numFmtId="200" fontId="6" fillId="0" borderId="14" xfId="0" applyNumberFormat="1" applyFont="1" applyFill="1" applyBorder="1" applyAlignment="1">
      <x:alignment horizontal="right" vertical="center"/>
    </x:xf>
    <x:xf numFmtId="200" fontId="6" fillId="0" borderId="15" xfId="0" applyNumberFormat="1" applyFont="1" applyFill="1" applyBorder="1" applyAlignment="1">
      <x:alignment horizontal="right" vertical="center"/>
    </x:xf>
    <x:xf numFmtId="200" fontId="6" fillId="0" borderId="17" xfId="0" applyNumberFormat="1" applyFont="1" applyFill="1" applyBorder="1" applyAlignment="1">
      <x:alignment horizontal="right" vertical="center"/>
    </x:xf>
    <x:xf numFmtId="200" fontId="6" fillId="0" borderId="18" xfId="0" applyNumberFormat="1" applyFont="1" applyFill="1" applyBorder="1" applyAlignment="1">
      <x:alignment horizontal="right" vertical="center"/>
    </x:xf>
    <x:xf numFmtId="200" fontId="6" fillId="0" borderId="1" xfId="0" applyNumberFormat="1" applyFont="1" applyFill="1" applyBorder="1" applyAlignment="1">
      <x:alignment horizontal="right" vertical="center"/>
    </x:xf>
    <x:xf numFmtId="200" fontId="6" fillId="0" borderId="20" xfId="0" applyNumberFormat="1" applyFont="1" applyFill="1" applyBorder="1" applyAlignment="1">
      <x:alignment horizontal="right" vertical="center"/>
    </x:xf>
    <x:xf numFmtId="200" fontId="6" fillId="0" borderId="22" xfId="0" applyNumberFormat="1" applyFont="1" applyFill="1" applyBorder="1" applyAlignment="1">
      <x:alignment horizontal="right" vertical="center"/>
    </x:xf>
    <x:xf numFmtId="200" fontId="6" fillId="0" borderId="23" xfId="0" applyNumberFormat="1" applyFont="1" applyFill="1" applyBorder="1" applyAlignment="1">
      <x:alignment horizontal="right" vertical="center"/>
    </x:xf>
    <x:xf numFmtId="0" fontId="6" fillId="0" borderId="8" xfId="0" applyNumberFormat="1" applyFont="1" applyFill="1" applyBorder="1" applyAlignment="1">
      <x:alignment horizontal="center" vertical="center"/>
    </x:xf>
    <x:xf numFmtId="0" fontId="6" fillId="0" borderId="9" xfId="0" applyNumberFormat="1" applyFont="1" applyFill="1" applyBorder="1" applyAlignment="1">
      <x:alignment horizontal="center" vertical="center"/>
    </x:xf>
    <x:xf numFmtId="0" fontId="6" fillId="0" borderId="11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horizontal="center" vertical="center"/>
    </x:xf>
    <x:xf numFmtId="0" fontId="6" fillId="0" borderId="13" xfId="0" applyNumberFormat="1" applyFont="1" applyFill="1" applyBorder="1" applyAlignment="1">
      <x:alignment horizontal="center" vertical="center"/>
    </x:xf>
    <x:xf numFmtId="0" fontId="6" fillId="0" borderId="14" xfId="0" applyNumberFormat="1" applyFont="1" applyFill="1" applyBorder="1" applyAlignment="1">
      <x:alignment horizontal="center" vertical="center"/>
    </x:xf>
    <x:xf numFmtId="0" fontId="6" fillId="0" borderId="16" xfId="0" applyNumberFormat="1" applyFont="1" applyFill="1" applyBorder="1" applyAlignment="1">
      <x:alignment horizontal="center" vertical="center"/>
    </x:xf>
    <x:xf numFmtId="0" fontId="6" fillId="0" borderId="17" xfId="0" applyNumberFormat="1" applyFont="1" applyFill="1" applyBorder="1" applyAlignment="1">
      <x:alignment horizontal="center" vertical="center"/>
    </x:xf>
    <x:xf numFmtId="0" fontId="6" fillId="0" borderId="19" xfId="0" applyNumberFormat="1" applyFont="1" applyFill="1" applyBorder="1" applyAlignment="1">
      <x:alignment horizontal="center" vertical="center"/>
    </x:xf>
    <x:xf numFmtId="0" fontId="6" fillId="0" borderId="1" xfId="0" applyNumberFormat="1" applyFont="1" applyFill="1" applyBorder="1" applyAlignment="1">
      <x:alignment horizontal="center" vertical="center"/>
    </x:xf>
    <x:xf numFmtId="0" fontId="6" fillId="0" borderId="21" xfId="0" applyNumberFormat="1" applyFont="1" applyFill="1" applyBorder="1" applyAlignment="1">
      <x:alignment horizontal="center" vertical="center"/>
    </x:xf>
    <x:xf numFmtId="0" fontId="6" fillId="0" borderId="22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8" xfId="0" applyNumberFormat="1" applyFont="1" applyFill="1" applyBorder="1"/>
    <x:xf numFmtId="0" fontId="7" fillId="6" borderId="9" xfId="0" applyNumberFormat="1" applyFont="1" applyFill="1" applyBorder="1"/>
    <x:xf numFmtId="0" fontId="7" fillId="6" borderId="10" xfId="0" applyNumberFormat="1" applyFont="1" applyFill="1" applyBorder="1"/>
    <x:xf numFmtId="0" fontId="7" fillId="6" borderId="11" xfId="0" applyNumberFormat="1" applyFont="1" applyFill="1" applyBorder="1"/>
    <x:xf numFmtId="0" fontId="7" fillId="6" borderId="12" xfId="0" applyNumberFormat="1" applyFont="1" applyFill="1" applyBorder="1"/>
    <x:xf numFmtId="0" fontId="7" fillId="6" borderId="13" xfId="0" applyNumberFormat="1" applyFont="1" applyFill="1" applyBorder="1"/>
    <x:xf numFmtId="0" fontId="7" fillId="6" borderId="14" xfId="0" applyNumberFormat="1" applyFont="1" applyFill="1" applyBorder="1"/>
    <x:xf numFmtId="0" fontId="7" fillId="6" borderId="15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6" xfId="0" applyNumberFormat="1" applyFont="1" applyFill="1" applyBorder="1"/>
    <x:xf numFmtId="0" fontId="7" fillId="6" borderId="17" xfId="0" applyNumberFormat="1" applyFont="1" applyFill="1" applyBorder="1"/>
    <x:xf numFmtId="0" fontId="7" fillId="6" borderId="18" xfId="0" applyNumberFormat="1" applyFont="1" applyFill="1" applyBorder="1"/>
    <x:xf numFmtId="0" fontId="7" fillId="6" borderId="19" xfId="0" applyNumberFormat="1" applyFont="1" applyFill="1" applyBorder="1"/>
    <x:xf numFmtId="0" fontId="7" fillId="6" borderId="20" xfId="0" applyNumberFormat="1" applyFont="1" applyFill="1" applyBorder="1"/>
    <x:xf numFmtId="0" fontId="7" fillId="6" borderId="21" xfId="0" applyNumberFormat="1" applyFont="1" applyFill="1" applyBorder="1"/>
    <x:xf numFmtId="0" fontId="7" fillId="6" borderId="22" xfId="0" applyNumberFormat="1" applyFont="1" applyFill="1" applyBorder="1"/>
    <x:xf numFmtId="0" fontId="7" fillId="6" borderId="23" xfId="0" applyNumberFormat="1" applyFont="1" applyFill="1" applyBorder="1"/>
    <x:xf numFmtId="0" fontId="8" fillId="6" borderId="8" xfId="0" applyNumberFormat="1" applyFont="1" applyFill="1" applyBorder="1"/>
    <x:xf numFmtId="0" fontId="8" fillId="6" borderId="11" xfId="0" applyNumberFormat="1" applyFont="1" applyFill="1" applyBorder="1"/>
    <x:xf numFmtId="0" fontId="8" fillId="6" borderId="13" xfId="0" applyNumberFormat="1" applyFont="1" applyFill="1" applyBorder="1"/>
    <x:xf numFmtId="0" fontId="8" fillId="6" borderId="16" xfId="0" applyNumberFormat="1" applyFont="1" applyFill="1" applyBorder="1"/>
    <x:xf numFmtId="0" fontId="8" fillId="6" borderId="19" xfId="0" applyNumberFormat="1" applyFont="1" applyFill="1" applyBorder="1"/>
    <x:xf numFmtId="0" fontId="8" fillId="6" borderId="21" xfId="0" applyNumberFormat="1" applyFont="1" applyFill="1" applyBorder="1"/>
    <x:xf numFmtId="201" fontId="7" fillId="6" borderId="10" xfId="0" applyNumberFormat="1" applyFont="1" applyFill="1" applyBorder="1"/>
    <x:xf numFmtId="201" fontId="7" fillId="6" borderId="12" xfId="0" applyNumberFormat="1" applyFont="1" applyFill="1" applyBorder="1"/>
    <x:xf numFmtId="201" fontId="7" fillId="6" borderId="15" xfId="0" applyNumberFormat="1" applyFont="1" applyFill="1" applyBorder="1"/>
    <x:xf numFmtId="201" fontId="7" fillId="6" borderId="18" xfId="0" applyNumberFormat="1" applyFont="1" applyFill="1" applyBorder="1"/>
    <x:xf numFmtId="201" fontId="7" fillId="6" borderId="20" xfId="0" applyNumberFormat="1" applyFont="1" applyFill="1" applyBorder="1"/>
    <x:xf numFmtId="201" fontId="7" fillId="6" borderId="23" xfId="0" applyNumberFormat="1" applyFont="1" applyFill="1" applyBorder="1"/>
    <x:xf numFmtId="201" fontId="9" fillId="6" borderId="15" xfId="0" applyNumberFormat="1" applyFont="1" applyFill="1" applyBorder="1"/>
    <x:xf numFmtId="201" fontId="9" fillId="6" borderId="23" xfId="0" applyNumberFormat="1" applyFont="1" applyFill="1" applyBorder="1"/>
    <x:xf numFmtId="0" fontId="6" fillId="7" borderId="9" xfId="0" applyNumberFormat="1" applyFont="1" applyFill="1" applyBorder="1" applyAlignment="1">
      <x:alignment vertical="center"/>
    </x:xf>
    <x:xf numFmtId="0" fontId="6" fillId="7" borderId="0" xfId="0" applyNumberFormat="1" applyFont="1" applyFill="1" applyBorder="1" applyAlignment="1">
      <x:alignment vertical="center"/>
    </x:xf>
    <x:xf numFmtId="0" fontId="6" fillId="7" borderId="14" xfId="0" applyNumberFormat="1" applyFont="1" applyFill="1" applyBorder="1" applyAlignment="1">
      <x:alignment vertical="center"/>
    </x:xf>
    <x:xf numFmtId="0" fontId="8" fillId="7" borderId="9" xfId="0" applyNumberFormat="1" applyFont="1" applyFill="1" applyBorder="1" applyAlignment="1">
      <x:alignment vertical="center"/>
    </x:xf>
    <x:xf numFmtId="0" fontId="8" fillId="7" borderId="0" xfId="0" applyNumberFormat="1" applyFont="1" applyFill="1" applyBorder="1" applyAlignment="1">
      <x:alignment vertical="center"/>
    </x:xf>
    <x:xf numFmtId="0" fontId="8" fillId="7" borderId="14" xfId="0" applyNumberFormat="1" applyFont="1" applyFill="1" applyBorder="1" applyAlignment="1">
      <x:alignment vertical="center"/>
    </x:xf>
    <x:xf numFmtId="0" fontId="8" fillId="7" borderId="24" xfId="0" applyNumberFormat="1" applyFont="1" applyFill="1" applyBorder="1" applyAlignment="1">
      <x:alignment vertical="center"/>
    </x:xf>
    <x:xf numFmtId="0" fontId="8" fillId="7" borderId="25" xfId="0" applyNumberFormat="1" applyFont="1" applyFill="1" applyBorder="1" applyAlignment="1">
      <x:alignment vertical="center"/>
    </x:xf>
    <x:xf numFmtId="0" fontId="8" fillId="7" borderId="26" xfId="0" applyNumberFormat="1" applyFont="1" applyFill="1" applyBorder="1" applyAlignment="1">
      <x:alignment vertical="center"/>
    </x:xf>
    <x:xf numFmtId="0" fontId="8" fillId="7" borderId="24" xfId="0" applyNumberFormat="1" applyFont="1" applyFill="1" applyBorder="1" applyAlignment="1">
      <x:alignment horizontal="right" vertical="center"/>
    </x:xf>
    <x:xf numFmtId="0" fontId="8" fillId="7" borderId="25" xfId="0" applyNumberFormat="1" applyFont="1" applyFill="1" applyBorder="1" applyAlignment="1">
      <x:alignment horizontal="right" vertical="center"/>
    </x:xf>
    <x:xf numFmtId="0" fontId="8" fillId="7" borderId="26" xfId="0" applyNumberFormat="1" applyFont="1" applyFill="1" applyBorder="1" applyAlignment="1">
      <x:alignment horizontal="right" vertical="center"/>
    </x:xf>
    <x:xf numFmtId="0" fontId="6" fillId="7" borderId="17" xfId="0" applyNumberFormat="1" applyFont="1" applyFill="1" applyBorder="1" applyAlignment="1">
      <x:alignment vertical="center"/>
    </x:xf>
    <x:xf numFmtId="0" fontId="6" fillId="7" borderId="1" xfId="0" applyNumberFormat="1" applyFont="1" applyFill="1" applyBorder="1" applyAlignment="1">
      <x:alignment vertical="center"/>
    </x:xf>
    <x:xf numFmtId="0" fontId="6" fillId="7" borderId="22" xfId="0" applyNumberFormat="1" applyFont="1" applyFill="1" applyBorder="1" applyAlignment="1">
      <x:alignment vertical="center"/>
    </x:xf>
    <x:xf numFmtId="0" fontId="8" fillId="7" borderId="17" xfId="0" applyNumberFormat="1" applyFont="1" applyFill="1" applyBorder="1" applyAlignment="1">
      <x:alignment vertical="center"/>
    </x:xf>
    <x:xf numFmtId="0" fontId="8" fillId="7" borderId="1" xfId="0" applyNumberFormat="1" applyFont="1" applyFill="1" applyBorder="1" applyAlignment="1">
      <x:alignment vertical="center"/>
    </x:xf>
    <x:xf numFmtId="0" fontId="8" fillId="7" borderId="22" xfId="0" applyNumberFormat="1" applyFont="1" applyFill="1" applyBorder="1" applyAlignment="1">
      <x:alignment vertical="center"/>
    </x:xf>
    <x:xf numFmtId="0" fontId="8" fillId="7" borderId="27" xfId="0" applyNumberFormat="1" applyFont="1" applyFill="1" applyBorder="1" applyAlignment="1">
      <x:alignment vertical="center"/>
    </x:xf>
    <x:xf numFmtId="0" fontId="8" fillId="7" borderId="28" xfId="0" applyNumberFormat="1" applyFont="1" applyFill="1" applyBorder="1" applyAlignment="1">
      <x:alignment vertical="center"/>
    </x:xf>
    <x:xf numFmtId="0" fontId="8" fillId="7" borderId="29" xfId="0" applyNumberFormat="1" applyFont="1" applyFill="1" applyBorder="1" applyAlignment="1">
      <x:alignment vertical="center"/>
    </x:xf>
    <x:xf numFmtId="0" fontId="8" fillId="7" borderId="27" xfId="0" applyNumberFormat="1" applyFont="1" applyFill="1" applyBorder="1" applyAlignment="1">
      <x:alignment horizontal="right" vertical="center"/>
    </x:xf>
    <x:xf numFmtId="0" fontId="8" fillId="7" borderId="28" xfId="0" applyNumberFormat="1" applyFont="1" applyFill="1" applyBorder="1" applyAlignment="1">
      <x:alignment horizontal="right" vertical="center"/>
    </x:xf>
    <x:xf numFmtId="0" fontId="8" fillId="7" borderId="29" xfId="0" applyNumberFormat="1" applyFont="1" applyFill="1" applyBorder="1" applyAlignment="1">
      <x:alignment horizontal="right" vertical="center"/>
    </x:xf>
    <x:xf numFmtId="200" fontId="8" fillId="7" borderId="24" xfId="0" applyNumberFormat="1" applyFont="1" applyFill="1" applyBorder="1" applyAlignment="1">
      <x:alignment horizontal="right" vertical="center"/>
    </x:xf>
    <x:xf numFmtId="200" fontId="8" fillId="7" borderId="25" xfId="0" applyNumberFormat="1" applyFont="1" applyFill="1" applyBorder="1" applyAlignment="1">
      <x:alignment horizontal="right" vertical="center"/>
    </x:xf>
    <x:xf numFmtId="200" fontId="8" fillId="7" borderId="26" xfId="0" applyNumberFormat="1" applyFont="1" applyFill="1" applyBorder="1" applyAlignment="1">
      <x:alignment horizontal="right" vertical="center"/>
    </x:xf>
    <x:xf numFmtId="200" fontId="8" fillId="7" borderId="27" xfId="0" applyNumberFormat="1" applyFont="1" applyFill="1" applyBorder="1" applyAlignment="1">
      <x:alignment horizontal="right" vertical="center"/>
    </x:xf>
    <x:xf numFmtId="200" fontId="8" fillId="7" borderId="28" xfId="0" applyNumberFormat="1" applyFont="1" applyFill="1" applyBorder="1" applyAlignment="1">
      <x:alignment horizontal="right" vertical="center"/>
    </x:xf>
    <x:xf numFmtId="200" fontId="8" fillId="7" borderId="29" xfId="0" applyNumberFormat="1" applyFont="1" applyFill="1" applyBorder="1" applyAlignment="1">
      <x:alignment horizontal="right" vertical="center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30" xfId="0" applyNumberFormat="1" applyFont="1" applyFill="1" applyBorder="1"/>
    <x:xf numFmtId="0" fontId="7" fillId="8" borderId="31" xfId="0" applyNumberFormat="1" applyFont="1" applyFill="1" applyBorder="1"/>
    <x:xf numFmtId="0" fontId="7" fillId="8" borderId="32" xfId="0" applyNumberFormat="1" applyFont="1" applyFill="1" applyBorder="1"/>
    <x:xf numFmtId="0" fontId="7" fillId="8" borderId="33" xfId="0" applyNumberFormat="1" applyFont="1" applyFill="1" applyBorder="1"/>
    <x:xf numFmtId="0" fontId="7" fillId="8" borderId="34" xfId="0" applyNumberFormat="1" applyFont="1" applyFill="1" applyBorder="1"/>
    <x:xf numFmtId="0" fontId="7" fillId="8" borderId="35" xfId="0" applyNumberFormat="1" applyFont="1" applyFill="1" applyBorder="1"/>
    <x:xf numFmtId="0" fontId="7" fillId="8" borderId="36" xfId="0" applyNumberFormat="1" applyFont="1" applyFill="1" applyBorder="1"/>
    <x:xf numFmtId="0" fontId="7" fillId="8" borderId="37" xfId="0" applyNumberFormat="1" applyFont="1" applyFill="1" applyBorder="1"/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38" xfId="0" applyNumberFormat="1" applyFont="1" applyFill="1" applyBorder="1"/>
    <x:xf numFmtId="0" fontId="7" fillId="8" borderId="39" xfId="0" applyNumberFormat="1" applyFont="1" applyFill="1" applyBorder="1"/>
    <x:xf numFmtId="0" fontId="7" fillId="8" borderId="40" xfId="0" applyNumberFormat="1" applyFont="1" applyFill="1" applyBorder="1"/>
    <x:xf numFmtId="0" fontId="7" fillId="8" borderId="41" xfId="0" applyNumberFormat="1" applyFont="1" applyFill="1" applyBorder="1"/>
    <x:xf numFmtId="0" fontId="7" fillId="8" borderId="42" xfId="0" applyNumberFormat="1" applyFont="1" applyFill="1" applyBorder="1"/>
    <x:xf numFmtId="0" fontId="7" fillId="8" borderId="43" xfId="0" applyNumberFormat="1" applyFont="1" applyFill="1" applyBorder="1"/>
    <x:xf numFmtId="0" fontId="7" fillId="8" borderId="44" xfId="0" applyNumberFormat="1" applyFont="1" applyFill="1" applyBorder="1"/>
    <x:xf numFmtId="0" fontId="7" fillId="8" borderId="45" xfId="0" applyNumberFormat="1" applyFont="1" applyFill="1" applyBorder="1"/>
    <x:xf numFmtId="0" fontId="8" fillId="8" borderId="30" xfId="0" applyNumberFormat="1" applyFont="1" applyFill="1" applyBorder="1"/>
    <x:xf numFmtId="0" fontId="8" fillId="8" borderId="33" xfId="0" applyNumberFormat="1" applyFont="1" applyFill="1" applyBorder="1"/>
    <x:xf numFmtId="0" fontId="8" fillId="8" borderId="35" xfId="0" applyNumberFormat="1" applyFont="1" applyFill="1" applyBorder="1"/>
    <x:xf numFmtId="0" fontId="8" fillId="8" borderId="38" xfId="0" applyNumberFormat="1" applyFont="1" applyFill="1" applyBorder="1"/>
    <x:xf numFmtId="0" fontId="8" fillId="8" borderId="41" xfId="0" applyNumberFormat="1" applyFont="1" applyFill="1" applyBorder="1"/>
    <x:xf numFmtId="0" fontId="8" fillId="8" borderId="43" xfId="0" applyNumberFormat="1" applyFont="1" applyFill="1" applyBorder="1"/>
    <x:xf numFmtId="201" fontId="7" fillId="8" borderId="32" xfId="0" applyNumberFormat="1" applyFont="1" applyFill="1" applyBorder="1"/>
    <x:xf numFmtId="201" fontId="7" fillId="8" borderId="34" xfId="0" applyNumberFormat="1" applyFont="1" applyFill="1" applyBorder="1"/>
    <x:xf numFmtId="201" fontId="7" fillId="8" borderId="37" xfId="0" applyNumberFormat="1" applyFont="1" applyFill="1" applyBorder="1"/>
    <x:xf numFmtId="201" fontId="7" fillId="8" borderId="40" xfId="0" applyNumberFormat="1" applyFont="1" applyFill="1" applyBorder="1"/>
    <x:xf numFmtId="201" fontId="7" fillId="8" borderId="42" xfId="0" applyNumberFormat="1" applyFont="1" applyFill="1" applyBorder="1"/>
    <x:xf numFmtId="201" fontId="7" fillId="8" borderId="45" xfId="0" applyNumberFormat="1" applyFont="1" applyFill="1" applyBorder="1"/>
    <x:xf numFmtId="201" fontId="10" fillId="8" borderId="34" xfId="0" applyNumberFormat="1" applyFont="1" applyFill="1" applyBorder="1"/>
    <x:xf numFmtId="201" fontId="10" fillId="8" borderId="37" xfId="0" applyNumberFormat="1" applyFont="1" applyFill="1" applyBorder="1"/>
    <x:xf numFmtId="201" fontId="10" fillId="8" borderId="42" xfId="0" applyNumberFormat="1" applyFont="1" applyFill="1" applyBorder="1"/>
    <x:xf numFmtId="201" fontId="10" fillId="8" borderId="45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/>
    </x:xf>
    <x:xf numFmtId="0" fontId="0" fillId="0" borderId="21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0" fontId="0" fillId="0" borderId="23" xfId="0" applyNumberFormat="1" applyFont="1" applyFill="1" applyBorder="1" applyAlignment="1">
      <x:alignment vertical="center"/>
    </x:xf>
    <x:xf numFmtId="0" fontId="0" fillId="5" borderId="8" xfId="0" applyNumberFormat="1" applyFont="1" applyFill="1" applyBorder="1" applyAlignment="1">
      <x:alignment vertical="center"/>
    </x:xf>
    <x:xf numFmtId="0" fontId="0" fillId="5" borderId="9" xfId="0" applyNumberFormat="1" applyFont="1" applyFill="1" applyBorder="1" applyAlignment="1">
      <x:alignment vertical="center"/>
    </x:xf>
    <x:xf numFmtId="0" fontId="0" fillId="5" borderId="10" xfId="0" applyNumberFormat="1" applyFont="1" applyFill="1" applyBorder="1" applyAlignment="1">
      <x:alignment vertical="center"/>
    </x:xf>
    <x:xf numFmtId="0" fontId="5" fillId="5" borderId="8" xfId="0" applyNumberFormat="1" applyFont="1" applyFill="1" applyBorder="1" applyAlignment="1">
      <x:alignment vertical="center"/>
    </x:xf>
    <x:xf numFmtId="0" fontId="5" fillId="5" borderId="9" xfId="0" applyNumberFormat="1" applyFont="1" applyFill="1" applyBorder="1" applyAlignment="1">
      <x:alignment vertical="center"/>
    </x:xf>
    <x:xf numFmtId="0" fontId="5" fillId="5" borderId="10" xfId="0" applyNumberFormat="1" applyFont="1" applyFill="1" applyBorder="1" applyAlignment="1">
      <x:alignment vertical="center"/>
    </x:xf>
    <x:xf numFmtId="0" fontId="5" fillId="5" borderId="8" xfId="0" applyNumberFormat="1" applyFont="1" applyFill="1" applyBorder="1" applyAlignment="1">
      <x:alignment horizontal="center" vertical="center"/>
    </x:xf>
    <x:xf numFmtId="0" fontId="5" fillId="5" borderId="9" xfId="0" applyNumberFormat="1" applyFont="1" applyFill="1" applyBorder="1" applyAlignment="1">
      <x:alignment horizontal="center" vertical="center"/>
    </x:xf>
    <x:xf numFmtId="0" fontId="5" fillId="5" borderId="10" xfId="0" applyNumberFormat="1" applyFont="1" applyFill="1" applyBorder="1" applyAlignment="1">
      <x:alignment horizontal="center" vertical="center"/>
    </x:xf>
    <x:xf numFmtId="0" fontId="0" fillId="5" borderId="16" xfId="0" applyNumberFormat="1" applyFont="1" applyFill="1" applyBorder="1" applyAlignment="1">
      <x:alignment vertical="center"/>
    </x:xf>
    <x:xf numFmtId="0" fontId="0" fillId="5" borderId="17" xfId="0" applyNumberFormat="1" applyFont="1" applyFill="1" applyBorder="1" applyAlignment="1">
      <x:alignment vertical="center"/>
    </x:xf>
    <x:xf numFmtId="0" fontId="0" fillId="5" borderId="18" xfId="0" applyNumberFormat="1" applyFont="1" applyFill="1" applyBorder="1" applyAlignment="1">
      <x:alignment vertical="center"/>
    </x:xf>
    <x:xf numFmtId="0" fontId="5" fillId="5" borderId="16" xfId="0" applyNumberFormat="1" applyFont="1" applyFill="1" applyBorder="1" applyAlignment="1">
      <x:alignment vertical="center"/>
    </x:xf>
    <x:xf numFmtId="0" fontId="5" fillId="5" borderId="17" xfId="0" applyNumberFormat="1" applyFont="1" applyFill="1" applyBorder="1" applyAlignment="1">
      <x:alignment vertical="center"/>
    </x:xf>
    <x:xf numFmtId="0" fontId="5" fillId="5" borderId="18" xfId="0" applyNumberFormat="1" applyFont="1" applyFill="1" applyBorder="1" applyAlignment="1">
      <x:alignment vertical="center"/>
    </x:xf>
    <x:xf numFmtId="0" fontId="5" fillId="5" borderId="16" xfId="0" applyNumberFormat="1" applyFont="1" applyFill="1" applyBorder="1" applyAlignment="1">
      <x:alignment horizontal="center" vertical="center"/>
    </x:xf>
    <x:xf numFmtId="0" fontId="5" fillId="5" borderId="17" xfId="0" applyNumberFormat="1" applyFont="1" applyFill="1" applyBorder="1" applyAlignment="1">
      <x:alignment horizontal="center" vertical="center"/>
    </x:xf>
    <x:xf numFmtId="0" fontId="5" fillId="5" borderId="18" xfId="0" applyNumberFormat="1" applyFont="1" applyFill="1" applyBorder="1" applyAlignment="1">
      <x:alignment horizontal="center" vertical="center"/>
    </x:xf>
    <x:xf numFmtId="0" fontId="8" fillId="0" borderId="11" xfId="0" applyNumberFormat="1" applyFont="1" applyFill="1" applyBorder="1" applyAlignment="1">
      <x:alignment vertical="center"/>
    </x:xf>
    <x:xf numFmtId="0" fontId="8" fillId="0" borderId="13" xfId="0" applyNumberFormat="1" applyFont="1" applyFill="1" applyBorder="1" applyAlignment="1">
      <x:alignment vertical="center"/>
    </x:xf>
    <x:xf numFmtId="0" fontId="8" fillId="0" borderId="19" xfId="0" applyNumberFormat="1" applyFont="1" applyFill="1" applyBorder="1" applyAlignment="1">
      <x:alignment vertical="center"/>
    </x:xf>
    <x:xf numFmtId="0" fontId="8" fillId="0" borderId="21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201" fontId="0" fillId="0" borderId="12" xfId="0" applyNumberFormat="1" applyFont="1" applyFill="1" applyBorder="1" applyAlignment="1">
      <x:alignment vertical="center"/>
    </x:xf>
    <x:xf numFmtId="201" fontId="0" fillId="0" borderId="14" xfId="0" applyNumberFormat="1" applyFont="1" applyFill="1" applyBorder="1" applyAlignment="1">
      <x:alignment vertical="center"/>
    </x:xf>
    <x:xf numFmtId="201" fontId="0" fillId="0" borderId="15" xfId="0" applyNumberFormat="1" applyFont="1" applyFill="1" applyBorder="1" applyAlignment="1">
      <x:alignment vertical="center"/>
    </x:xf>
    <x:xf numFmtId="201" fontId="0" fillId="0" borderId="1" xfId="0" applyNumberFormat="1" applyFont="1" applyFill="1" applyBorder="1" applyAlignment="1">
      <x:alignment vertical="center"/>
    </x:xf>
    <x:xf numFmtId="201" fontId="0" fillId="0" borderId="20" xfId="0" applyNumberFormat="1" applyFont="1" applyFill="1" applyBorder="1" applyAlignment="1">
      <x:alignment vertical="center"/>
    </x:xf>
    <x:xf numFmtId="201" fontId="0" fillId="0" borderId="22" xfId="0" applyNumberFormat="1" applyFont="1" applyFill="1" applyBorder="1" applyAlignment="1">
      <x:alignment vertical="center"/>
    </x:xf>
    <x:xf numFmtId="201" fontId="0" fillId="0" borderId="23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horizontal="right" vertical="center"/>
    </x:xf>
    <x:xf numFmtId="201" fontId="0" fillId="0" borderId="12" xfId="0" applyNumberFormat="1" applyFont="1" applyFill="1" applyBorder="1" applyAlignment="1">
      <x:alignment horizontal="right" vertical="center"/>
    </x:xf>
    <x:xf numFmtId="201" fontId="0" fillId="0" borderId="14" xfId="0" applyNumberFormat="1" applyFont="1" applyFill="1" applyBorder="1" applyAlignment="1">
      <x:alignment horizontal="right" vertical="center"/>
    </x:xf>
    <x:xf numFmtId="201" fontId="0" fillId="0" borderId="15" xfId="0" applyNumberFormat="1" applyFont="1" applyFill="1" applyBorder="1" applyAlignment="1">
      <x:alignment horizontal="right" vertical="center"/>
    </x:xf>
    <x:xf numFmtId="201" fontId="0" fillId="0" borderId="1" xfId="0" applyNumberFormat="1" applyFont="1" applyFill="1" applyBorder="1" applyAlignment="1">
      <x:alignment horizontal="right" vertical="center"/>
    </x:xf>
    <x:xf numFmtId="201" fontId="0" fillId="0" borderId="20" xfId="0" applyNumberFormat="1" applyFont="1" applyFill="1" applyBorder="1" applyAlignment="1">
      <x:alignment horizontal="right" vertical="center"/>
    </x:xf>
    <x:xf numFmtId="201" fontId="0" fillId="0" borderId="22" xfId="0" applyNumberFormat="1" applyFont="1" applyFill="1" applyBorder="1" applyAlignment="1">
      <x:alignment horizontal="right" vertical="center"/>
    </x:xf>
    <x:xf numFmtId="201" fontId="0" fillId="0" borderId="23" xfId="0" applyNumberFormat="1" applyFont="1" applyFill="1" applyBorder="1" applyAlignment="1">
      <x:alignment horizontal="right" vertic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horizontal="center"/>
    </x:xf>
    <x:xf numFmtId="0" fontId="5" fillId="2" borderId="1" xfId="0" applyNumberFormat="1" applyFont="1" applyFill="1" applyBorder="1" applyAlignment="1">
      <x:alignment horizontal="center" vertical="center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horizontal="center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horizontal="center"/>
    </x:xf>
    <x:xf numFmtId="0" fontId="12" fillId="2" borderId="0" xfId="0" applyNumberFormat="1" applyFont="1" applyFill="1" applyBorder="1" applyAlignment="1">
      <x:alignment horizontal="center" vertical="center"/>
    </x:xf>
    <x:xf numFmtId="0" fontId="13" fillId="2" borderId="0" xfId="0" applyNumberFormat="1" applyFont="1" applyFill="1" applyBorder="1" applyAlignment="1">
      <x:alignment horizontal="center" vertical="center"/>
    </x:xf>
    <x:xf numFmtId="0" fontId="14" fillId="3" borderId="0" xfId="0" applyNumberFormat="1" applyFont="1" applyFill="1" applyBorder="1" applyAlignment="1">
      <x:alignment horizontal="center" vertical="center"/>
    </x:xf>
    <x:xf numFmtId="0" fontId="15" fillId="0" borderId="0" xfId="0" applyNumberFormat="1" applyFont="1" applyFill="1" applyBorder="1"/>
    <x:xf numFmtId="0" fontId="16" fillId="4" borderId="0" xfId="0" applyNumberFormat="1" applyFont="1" applyFill="1" applyBorder="1" applyAlignment="1">
      <x:alignment horizontal="left" vertical="center"/>
    </x:xf>
    <x:xf numFmtId="0" fontId="17" fillId="5" borderId="2" xfId="0" applyNumberFormat="1" applyFont="1" applyFill="1" applyBorder="1" applyAlignment="1">
      <x:alignment horizontal="center" vertical="center" wrapText="1"/>
    </x:xf>
    <x:xf numFmtId="0" fontId="17" fillId="5" borderId="3" xfId="0" applyNumberFormat="1" applyFont="1" applyFill="1" applyBorder="1" applyAlignment="1">
      <x:alignment horizontal="center" vertical="center" wrapText="1"/>
    </x:xf>
    <x:xf numFmtId="0" fontId="17" fillId="5" borderId="4" xfId="0" applyNumberFormat="1" applyFont="1" applyFill="1" applyBorder="1" applyAlignment="1">
      <x:alignment horizontal="center" vertical="center" wrapText="1"/>
    </x:xf>
    <x:xf numFmtId="0" fontId="18" fillId="0" borderId="8" xfId="0" applyNumberFormat="1" applyFont="1" applyFill="1" applyBorder="1" applyAlignment="1">
      <x:alignment horizontal="center" vertical="center"/>
    </x:xf>
    <x:xf numFmtId="0" fontId="18" fillId="0" borderId="9" xfId="0" applyNumberFormat="1" applyFont="1" applyFill="1" applyBorder="1" applyAlignment="1">
      <x:alignment horizontal="center" vertical="center"/>
    </x:xf>
    <x:xf numFmtId="0" fontId="18" fillId="0" borderId="9" xfId="0" applyNumberFormat="1" applyFont="1" applyFill="1" applyBorder="1" applyAlignment="1">
      <x:alignment vertical="center" wrapText="1"/>
    </x:xf>
    <x:xf numFmtId="200" fontId="18" fillId="0" borderId="9" xfId="0" applyNumberFormat="1" applyFont="1" applyFill="1" applyBorder="1" applyAlignment="1">
      <x:alignment vertical="center"/>
    </x:xf>
    <x:xf numFmtId="200" fontId="18" fillId="0" borderId="9" xfId="0" applyNumberFormat="1" applyFont="1" applyFill="1" applyBorder="1" applyAlignment="1">
      <x:alignment horizontal="right" vertical="center"/>
    </x:xf>
    <x:xf numFmtId="200" fontId="18" fillId="0" borderId="10" xfId="0" applyNumberFormat="1" applyFont="1" applyFill="1" applyBorder="1" applyAlignment="1">
      <x:alignment horizontal="right" vertical="center"/>
    </x:xf>
    <x:xf numFmtId="0" fontId="18" fillId="0" borderId="11" xfId="0" applyNumberFormat="1" applyFont="1" applyFill="1" applyBorder="1" applyAlignment="1">
      <x:alignment horizontal="center" vertical="center"/>
    </x:xf>
    <x:xf numFmtId="0" fontId="18" fillId="0" borderId="0" xfId="0" applyNumberFormat="1" applyFont="1" applyFill="1" applyBorder="1" applyAlignment="1">
      <x:alignment horizontal="center" vertical="center"/>
    </x:xf>
    <x:xf numFmtId="0" fontId="18" fillId="0" borderId="0" xfId="0" applyNumberFormat="1" applyFont="1" applyFill="1" applyBorder="1" applyAlignment="1">
      <x:alignment vertical="center" wrapText="1"/>
    </x:xf>
    <x:xf numFmtId="200" fontId="18" fillId="0" borderId="0" xfId="0" applyNumberFormat="1" applyFont="1" applyFill="1" applyBorder="1" applyAlignment="1">
      <x:alignment vertical="center"/>
    </x:xf>
    <x:xf numFmtId="200" fontId="18" fillId="0" borderId="0" xfId="0" applyNumberFormat="1" applyFont="1" applyFill="1" applyBorder="1" applyAlignment="1">
      <x:alignment horizontal="right" vertical="center"/>
    </x:xf>
    <x:xf numFmtId="200" fontId="18" fillId="0" borderId="12" xfId="0" applyNumberFormat="1" applyFont="1" applyFill="1" applyBorder="1" applyAlignment="1">
      <x:alignment horizontal="right" vertical="center"/>
    </x:xf>
    <x:xf numFmtId="0" fontId="18" fillId="0" borderId="13" xfId="0" applyNumberFormat="1" applyFont="1" applyFill="1" applyBorder="1" applyAlignment="1">
      <x:alignment horizontal="center" vertical="center"/>
    </x:xf>
    <x:xf numFmtId="0" fontId="18" fillId="0" borderId="14" xfId="0" applyNumberFormat="1" applyFont="1" applyFill="1" applyBorder="1" applyAlignment="1">
      <x:alignment horizontal="center" vertical="center"/>
    </x:xf>
    <x:xf numFmtId="0" fontId="18" fillId="0" borderId="14" xfId="0" applyNumberFormat="1" applyFont="1" applyFill="1" applyBorder="1" applyAlignment="1">
      <x:alignment vertical="center" wrapText="1"/>
    </x:xf>
    <x:xf numFmtId="200" fontId="18" fillId="0" borderId="14" xfId="0" applyNumberFormat="1" applyFont="1" applyFill="1" applyBorder="1" applyAlignment="1">
      <x:alignment vertical="center"/>
    </x:xf>
    <x:xf numFmtId="200" fontId="18" fillId="0" borderId="14" xfId="0" applyNumberFormat="1" applyFont="1" applyFill="1" applyBorder="1" applyAlignment="1">
      <x:alignment horizontal="right" vertical="center"/>
    </x:xf>
    <x:xf numFmtId="200" fontId="18" fillId="0" borderId="15" xfId="0" applyNumberFormat="1" applyFont="1" applyFill="1" applyBorder="1" applyAlignment="1">
      <x:alignment horizontal="right" vertical="center"/>
    </x:xf>
    <x:xf numFmtId="0" fontId="19" fillId="6" borderId="8" xfId="0" applyNumberFormat="1" applyFont="1" applyFill="1" applyBorder="1"/>
    <x:xf numFmtId="0" fontId="20" fillId="6" borderId="9" xfId="0" applyNumberFormat="1" applyFont="1" applyFill="1" applyBorder="1"/>
    <x:xf numFmtId="201" fontId="20" fillId="6" borderId="10" xfId="0" applyNumberFormat="1" applyFont="1" applyFill="1" applyBorder="1"/>
    <x:xf numFmtId="0" fontId="19" fillId="6" borderId="11" xfId="0" applyNumberFormat="1" applyFont="1" applyFill="1" applyBorder="1"/>
    <x:xf numFmtId="0" fontId="20" fillId="6" borderId="0" xfId="0" applyNumberFormat="1" applyFont="1" applyFill="1" applyBorder="1"/>
    <x:xf numFmtId="201" fontId="20" fillId="6" borderId="12" xfId="0" applyNumberFormat="1" applyFont="1" applyFill="1" applyBorder="1"/>
    <x:xf numFmtId="0" fontId="19" fillId="6" borderId="13" xfId="0" applyNumberFormat="1" applyFont="1" applyFill="1" applyBorder="1"/>
    <x:xf numFmtId="0" fontId="20" fillId="6" borderId="14" xfId="0" applyNumberFormat="1" applyFont="1" applyFill="1" applyBorder="1"/>
    <x:xf numFmtId="201" fontId="21" fillId="6" borderId="15" xfId="0" applyNumberFormat="1" applyFont="1" applyFill="1" applyBorder="1"/>
    <x:xf numFmtId="200" fontId="19" fillId="7" borderId="24" xfId="0" applyNumberFormat="1" applyFont="1" applyFill="1" applyBorder="1" applyAlignment="1">
      <x:alignment horizontal="right" vertical="center"/>
    </x:xf>
    <x:xf numFmtId="200" fontId="19" fillId="7" borderId="25" xfId="0" applyNumberFormat="1" applyFont="1" applyFill="1" applyBorder="1" applyAlignment="1">
      <x:alignment horizontal="right" vertical="center"/>
    </x:xf>
    <x:xf numFmtId="200" fontId="19" fillId="7" borderId="26" xfId="0" applyNumberFormat="1" applyFont="1" applyFill="1" applyBorder="1" applyAlignment="1">
      <x:alignment horizontal="right" vertical="center"/>
    </x:xf>
    <x:xf numFmtId="0" fontId="19" fillId="8" borderId="30" xfId="0" applyNumberFormat="1" applyFont="1" applyFill="1" applyBorder="1"/>
    <x:xf numFmtId="0" fontId="20" fillId="8" borderId="31" xfId="0" applyNumberFormat="1" applyFont="1" applyFill="1" applyBorder="1"/>
    <x:xf numFmtId="201" fontId="20" fillId="8" borderId="32" xfId="0" applyNumberFormat="1" applyFont="1" applyFill="1" applyBorder="1"/>
    <x:xf numFmtId="0" fontId="19" fillId="8" borderId="33" xfId="0" applyNumberFormat="1" applyFont="1" applyFill="1" applyBorder="1"/>
    <x:xf numFmtId="0" fontId="20" fillId="8" borderId="0" xfId="0" applyNumberFormat="1" applyFont="1" applyFill="1" applyBorder="1"/>
    <x:xf numFmtId="201" fontId="20" fillId="8" borderId="34" xfId="0" applyNumberFormat="1" applyFont="1" applyFill="1" applyBorder="1"/>
    <x:xf numFmtId="201" fontId="22" fillId="8" borderId="34" xfId="0" applyNumberFormat="1" applyFont="1" applyFill="1" applyBorder="1"/>
    <x:xf numFmtId="0" fontId="19" fillId="8" borderId="35" xfId="0" applyNumberFormat="1" applyFont="1" applyFill="1" applyBorder="1"/>
    <x:xf numFmtId="0" fontId="20" fillId="8" borderId="36" xfId="0" applyNumberFormat="1" applyFont="1" applyFill="1" applyBorder="1"/>
    <x:xf numFmtId="201" fontId="22" fillId="8" borderId="37" xfId="0" applyNumberFormat="1" applyFont="1" applyFill="1" applyBorder="1"/>
    <x:xf numFmtId="0" fontId="16" fillId="4" borderId="0" xfId="0" applyNumberFormat="1" applyFont="1" applyFill="1" applyBorder="1" applyAlignment="1">
      <x:alignment horizontal="left"/>
    </x:xf>
    <x:xf numFmtId="0" fontId="17" fillId="5" borderId="8" xfId="0" applyNumberFormat="1" applyFont="1" applyFill="1" applyBorder="1" applyAlignment="1">
      <x:alignment horizontal="center" vertical="center"/>
    </x:xf>
    <x:xf numFmtId="0" fontId="17" fillId="5" borderId="9" xfId="0" applyNumberFormat="1" applyFont="1" applyFill="1" applyBorder="1" applyAlignment="1">
      <x:alignment horizontal="center" vertical="center"/>
    </x:xf>
    <x:xf numFmtId="0" fontId="17" fillId="5" borderId="10" xfId="0" applyNumberFormat="1" applyFont="1" applyFill="1" applyBorder="1" applyAlignment="1">
      <x:alignment horizontal="center" vertical="center"/>
    </x:xf>
    <x:xf numFmtId="0" fontId="19" fillId="0" borderId="11" xfId="0" applyNumberFormat="1" applyFont="1" applyFill="1" applyBorder="1" applyAlignment="1">
      <x:alignment vertical="center"/>
    </x:xf>
    <x:xf numFmtId="0" fontId="15" fillId="0" borderId="0" xfId="0" applyNumberFormat="1" applyFont="1" applyFill="1" applyBorder="1" applyAlignment="1">
      <x:alignment vertical="center"/>
    </x:xf>
    <x:xf numFmtId="201" fontId="15" fillId="0" borderId="0" xfId="0" applyNumberFormat="1" applyFont="1" applyFill="1" applyBorder="1" applyAlignment="1">
      <x:alignment horizontal="right" vertical="center"/>
    </x:xf>
    <x:xf numFmtId="201" fontId="15" fillId="0" borderId="12" xfId="0" applyNumberFormat="1" applyFont="1" applyFill="1" applyBorder="1" applyAlignment="1">
      <x:alignment horizontal="right" vertical="center"/>
    </x:xf>
    <x:xf numFmtId="0" fontId="19" fillId="0" borderId="13" xfId="0" applyNumberFormat="1" applyFont="1" applyFill="1" applyBorder="1" applyAlignment="1">
      <x:alignment vertical="center"/>
    </x:xf>
    <x:xf numFmtId="0" fontId="15" fillId="0" borderId="14" xfId="0" applyNumberFormat="1" applyFont="1" applyFill="1" applyBorder="1" applyAlignment="1">
      <x:alignment vertical="center"/>
    </x:xf>
    <x:xf numFmtId="201" fontId="15" fillId="0" borderId="14" xfId="0" applyNumberFormat="1" applyFont="1" applyFill="1" applyBorder="1" applyAlignment="1">
      <x:alignment horizontal="right" vertical="center"/>
    </x:xf>
    <x:xf numFmtId="201" fontId="15" fillId="0" borderId="15" xfId="0" applyNumberFormat="1" applyFont="1" applyFill="1" applyBorder="1" applyAlignment="1">
      <x:alignment horizontal="right" vertical="center"/>
    </x:xf>
    <x:xf numFmtId="0" fontId="17" fillId="2" borderId="0" xfId="0" applyNumberFormat="1" applyFont="1" applyFill="1" applyBorder="1" applyAlignment="1">
      <x:alignment horizontal="center" vertical="center"/>
    </x:xf>
    <x:xf numFmtId="0" fontId="23" fillId="0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2">
    <x:dxf>
      <x:font>
        <x:b/>
        <x:color rgb="FF17845E"/>
      </x:font>
      <x:fill>
        <x:patternFill patternType="solid">
          <x:bgColor rgb="FFEAF7F1"/>
        </x:patternFill>
      </x:fill>
    </x:dxf>
    <x:dxf>
      <x:font>
        <x:b/>
        <x:color rgb="FFB93745"/>
      </x:font>
      <x:fill>
        <x:patternFill patternType="solid">
          <x:bgColor rgb="FFFCED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72aa12b5a4c24" /><Relationship Type="http://schemas.openxmlformats.org/officeDocument/2006/relationships/theme" Target="/xl/theme/theme1.xml" Id="Rfa9a6c2373134f15" /><Relationship Type="http://schemas.openxmlformats.org/officeDocument/2006/relationships/sharedStrings" Target="/xl/sharedStrings.xml" Id="R378c9242d7b04da4" /><Relationship Type="http://schemas.openxmlformats.org/officeDocument/2006/relationships/worksheet" Target="/xl/worksheets/sheet1.xml" Id="R40a2d6cfccab4b4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fea177f29574df1" /><Relationship Type="http://schemas.openxmlformats.org/officeDocument/2006/relationships/image" Target="/xl/media/image2.png" Id="R37f1fedab98f4c9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571625" cy="495300"/>
    <xdr:pic>
      <xdr:nvPicPr>
        <xdr:cNvPr id="1" name="80b17f62-2d9b-4db3-b497-f6be03219c5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fea177f29574df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0</xdr:col>
      <xdr:colOff>0</xdr:colOff>
      <xdr:row>43</xdr:row>
      <xdr:rowOff>0</xdr:rowOff>
    </xdr:from>
    <xdr:ext cx="857250" cy="285750"/>
    <xdr:pic>
      <xdr:nvPicPr>
        <xdr:cNvPr id="2" name="ae0ebaa8-bfeb-4fb2-bd3c-26e720fbc45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7f1fedab98f4c9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f92a0ceab844efb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8" hidden="0" customWidth="1"/>
    <x:col min="3" max="3" width="42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15" hidden="0" customWidth="1"/>
    <x:col min="9" max="9" width="15" hidden="0" customWidth="1"/>
    <x:col min="10" max="10" width="3" hidden="0" customWidth="1"/>
  </x:cols>
  <x:sheetData>
    <x:row r="1" ht="30" customHeight="1">
      <x:c r="A1" s="321" t="str">
        <x:v>PLANTILLA DE TRABAJO · REPLANTEO</x:v>
      </x:c>
      <x:c r="B1" s="321"/>
      <x:c r="C1" s="321"/>
      <x:c r="D1" s="321"/>
      <x:c r="E1" s="321"/>
      <x:c r="F1" s="321"/>
      <x:c r="G1" s="321"/>
      <x:c r="H1" s="321"/>
      <x:c r="I1" s="321"/>
      <x:c r="J1" s="5"/>
    </x:row>
    <x:row r="2" ht="20" customHeight="1">
      <x:c r="A2" s="322" t="str">
        <x:v>Reforma del Colegio de Cádiar · Estudio previo de alternativas y resultado económico</x:v>
      </x:c>
      <x:c r="B2" s="322"/>
      <x:c r="C2" s="322"/>
      <x:c r="D2" s="322"/>
      <x:c r="E2" s="322"/>
      <x:c r="F2" s="322"/>
      <x:c r="G2" s="322"/>
      <x:c r="H2" s="322"/>
      <x:c r="I2" s="322"/>
      <x:c r="J2" s="12"/>
    </x:row>
    <x:row r="3" ht="20" customHeight="1">
      <x:c r="A3" s="323" t="str">
        <x:v>Modifica únicamente las celdas azules de “Medición propuesta”. El resto se calcula automáticamente.</x:v>
      </x:c>
      <x:c r="B3" s="323"/>
      <x:c r="C3" s="323"/>
      <x:c r="D3" s="323"/>
      <x:c r="E3" s="323"/>
      <x:c r="F3" s="323"/>
      <x:c r="G3" s="323"/>
      <x:c r="H3" s="323"/>
      <x:c r="I3" s="323"/>
      <x:c r="J3" s="19"/>
    </x:row>
    <x:row r="4">
      <x:c r="A4" s="324"/>
      <x:c r="B4" s="324"/>
      <x:c r="C4" s="324"/>
      <x:c r="D4" s="324"/>
      <x:c r="E4" s="324"/>
      <x:c r="F4" s="324"/>
      <x:c r="G4" s="324"/>
      <x:c r="H4" s="324"/>
      <x:c r="I4" s="324"/>
    </x:row>
    <x:row r="5" ht="22" customHeight="1">
      <x:c r="A5" s="325" t="str">
        <x:v>1. PLANIFICACIÓN INICIAL</x:v>
      </x:c>
      <x:c r="B5" s="325"/>
      <x:c r="C5" s="325"/>
      <x:c r="D5" s="325"/>
      <x:c r="E5" s="325"/>
      <x:c r="F5" s="325"/>
      <x:c r="G5" s="325"/>
      <x:c r="H5" s="325"/>
      <x:c r="I5" s="325"/>
    </x:row>
    <x:row r="6" ht="30" customHeight="1">
      <x:c r="A6" s="326" t="str">
        <x:v>Código</x:v>
      </x:c>
      <x:c r="B6" s="327" t="str">
        <x:v>U.M.</x:v>
      </x:c>
      <x:c r="C6" s="327" t="str">
        <x:v>Descripción</x:v>
      </x:c>
      <x:c r="D6" s="327" t="str">
        <x:v>Medición inicial</x:v>
      </x:c>
      <x:c r="E6" s="327" t="str">
        <x:v>Coste/u.</x:v>
      </x:c>
      <x:c r="F6" s="327" t="str">
        <x:v>Venta/u.</x:v>
      </x:c>
      <x:c r="G6" s="327" t="str">
        <x:v>Coste inicial</x:v>
      </x:c>
      <x:c r="H6" s="327" t="str">
        <x:v>Ingreso inicial</x:v>
      </x:c>
      <x:c r="I6" s="328" t="str">
        <x:v>Resultado inicial</x:v>
      </x:c>
    </x:row>
    <x:row r="7" ht="28" customHeight="1">
      <x:c r="A7" s="329" t="n">
        <x:v>1.01</x:v>
      </x:c>
      <x:c r="B7" s="330" t="str">
        <x:v>m²</x:v>
      </x:c>
      <x:c r="C7" s="331" t="str">
        <x:v>Cerramiento de capuchina de ladrillo visto</x:v>
      </x:c>
      <x:c r="D7" s="332" t="n">
        <x:v>2</x:v>
      </x:c>
      <x:c r="E7" s="333" t="n">
        <x:v>66</x:v>
      </x:c>
      <x:c r="F7" s="333" t="n">
        <x:v>65.1</x:v>
      </x:c>
      <x:c r="G7" s="333" t="n">
        <x:f>D7*E7</x:f>
        <x:v>132</x:v>
      </x:c>
      <x:c r="H7" s="333" t="n">
        <x:f>D7*F7</x:f>
        <x:v>130.2</x:v>
      </x:c>
      <x:c r="I7" s="334" t="n">
        <x:f>H7-G7</x:f>
        <x:v>-1.8000000000000114</x:v>
      </x:c>
    </x:row>
    <x:row r="8" ht="28" customHeight="1">
      <x:c r="A8" s="335" t="n">
        <x:v>1.02</x:v>
      </x:c>
      <x:c r="B8" s="336" t="str">
        <x:v>m²</x:v>
      </x:c>
      <x:c r="C8" s="337" t="str">
        <x:v>Pista deportiva de hormigón fratasado</x:v>
      </x:c>
      <x:c r="D8" s="338" t="n">
        <x:v>200</x:v>
      </x:c>
      <x:c r="E8" s="339" t="n">
        <x:v>26</x:v>
      </x:c>
      <x:c r="F8" s="339" t="n">
        <x:v>35.2</x:v>
      </x:c>
      <x:c r="G8" s="339" t="n">
        <x:f>D8*E8</x:f>
        <x:v>5200</x:v>
      </x:c>
      <x:c r="H8" s="339" t="n">
        <x:f>D8*F8</x:f>
        <x:v>7040.000000000001</x:v>
      </x:c>
      <x:c r="I8" s="340" t="n">
        <x:f>H8-G8</x:f>
        <x:v>1840.000000000001</x:v>
      </x:c>
    </x:row>
    <x:row r="9" ht="28" customHeight="1">
      <x:c r="A9" s="335" t="n">
        <x:v>1.03</x:v>
      </x:c>
      <x:c r="B9" s="336" t="str">
        <x:v>m²</x:v>
      </x:c>
      <x:c r="C9" s="337" t="str">
        <x:v>Acerado con baldosa hidráulica y bordillo de hormigón</x:v>
      </x:c>
      <x:c r="D9" s="338" t="n">
        <x:v>40</x:v>
      </x:c>
      <x:c r="E9" s="339" t="n">
        <x:v>68</x:v>
      </x:c>
      <x:c r="F9" s="339" t="n">
        <x:v>55</x:v>
      </x:c>
      <x:c r="G9" s="339" t="n">
        <x:f>D9*E9</x:f>
        <x:v>2720</x:v>
      </x:c>
      <x:c r="H9" s="339" t="n">
        <x:f>D9*F9</x:f>
        <x:v>2200</x:v>
      </x:c>
      <x:c r="I9" s="340" t="n">
        <x:f>H9-G9</x:f>
        <x:v>-520</x:v>
      </x:c>
    </x:row>
    <x:row r="10" ht="28" customHeight="1">
      <x:c r="A10" s="335" t="n">
        <x:v>1.04</x:v>
      </x:c>
      <x:c r="B10" s="336" t="str">
        <x:v>m²</x:v>
      </x:c>
      <x:c r="C10" s="337" t="str">
        <x:v>Suministro y extendido de grava de 10 cm de espesor</x:v>
      </x:c>
      <x:c r="D10" s="338" t="n">
        <x:v>60</x:v>
      </x:c>
      <x:c r="E10" s="339" t="n">
        <x:v>24</x:v>
      </x:c>
      <x:c r="F10" s="339" t="n">
        <x:v>25</x:v>
      </x:c>
      <x:c r="G10" s="339" t="n">
        <x:f>D10*E10</x:f>
        <x:v>1440</x:v>
      </x:c>
      <x:c r="H10" s="339" t="n">
        <x:f>D10*F10</x:f>
        <x:v>1500</x:v>
      </x:c>
      <x:c r="I10" s="340" t="n">
        <x:f>H10-G10</x:f>
        <x:v>60</x:v>
      </x:c>
    </x:row>
    <x:row r="11" ht="28" customHeight="1">
      <x:c r="A11" s="335" t="n">
        <x:v>1.05</x:v>
      </x:c>
      <x:c r="B11" s="336" t="str">
        <x:v>m²</x:v>
      </x:c>
      <x:c r="C11" s="337" t="str">
        <x:v>Muro de bloques de hormigón 40x20x20 recibidos con mortero de cemento</x:v>
      </x:c>
      <x:c r="D11" s="338" t="n">
        <x:v>9</x:v>
      </x:c>
      <x:c r="E11" s="339" t="n">
        <x:v>38</x:v>
      </x:c>
      <x:c r="F11" s="339" t="n">
        <x:v>35</x:v>
      </x:c>
      <x:c r="G11" s="339" t="n">
        <x:f>D11*E11</x:f>
        <x:v>342</x:v>
      </x:c>
      <x:c r="H11" s="339" t="n">
        <x:f>D11*F11</x:f>
        <x:v>315</x:v>
      </x:c>
      <x:c r="I11" s="340" t="n">
        <x:f>H11-G11</x:f>
        <x:v>-27</x:v>
      </x:c>
    </x:row>
    <x:row r="12" ht="28" customHeight="1">
      <x:c r="A12" s="335" t="n">
        <x:v>1.06</x:v>
      </x:c>
      <x:c r="B12" s="336" t="str">
        <x:v>m²</x:v>
      </x:c>
      <x:c r="C12" s="337" t="str">
        <x:v>Enfoscado fratasado de mortero M-5 de 1,5 cm de espesor</x:v>
      </x:c>
      <x:c r="D12" s="338" t="n">
        <x:v>18</x:v>
      </x:c>
      <x:c r="E12" s="339" t="n">
        <x:v>16</x:v>
      </x:c>
      <x:c r="F12" s="339" t="n">
        <x:v>13</x:v>
      </x:c>
      <x:c r="G12" s="339" t="n">
        <x:f>D12*E12</x:f>
        <x:v>288</x:v>
      </x:c>
      <x:c r="H12" s="339" t="n">
        <x:f>D12*F12</x:f>
        <x:v>234</x:v>
      </x:c>
      <x:c r="I12" s="340" t="n">
        <x:f>H12-G12</x:f>
        <x:v>-54</x:v>
      </x:c>
    </x:row>
    <x:row r="13" ht="28" customHeight="1">
      <x:c r="A13" s="341" t="n">
        <x:v>1.07</x:v>
      </x:c>
      <x:c r="B13" s="342" t="str">
        <x:v>m²</x:v>
      </x:c>
      <x:c r="C13" s="343" t="str">
        <x:v>Pintura acrílica de exteriores</x:v>
      </x:c>
      <x:c r="D13" s="344" t="n">
        <x:v>18</x:v>
      </x:c>
      <x:c r="E13" s="345" t="n">
        <x:v>1.5</x:v>
      </x:c>
      <x:c r="F13" s="345" t="n">
        <x:v>3</x:v>
      </x:c>
      <x:c r="G13" s="345" t="n">
        <x:f>D13*E13</x:f>
        <x:v>27</x:v>
      </x:c>
      <x:c r="H13" s="345" t="n">
        <x:f>D13*F13</x:f>
        <x:v>54</x:v>
      </x:c>
      <x:c r="I13" s="346" t="n">
        <x:f>H13-G13</x:f>
        <x:v>27</x:v>
      </x:c>
    </x:row>
    <x:row r="14">
      <x:c r="A14" s="324"/>
      <x:c r="B14" s="324"/>
      <x:c r="C14" s="324"/>
      <x:c r="D14" s="324"/>
      <x:c r="E14" s="324"/>
      <x:c r="F14" s="324"/>
      <x:c r="G14" s="324"/>
      <x:c r="H14" s="324"/>
      <x:c r="I14" s="324"/>
    </x:row>
    <x:row r="15">
      <x:c r="A15" s="324"/>
      <x:c r="B15" s="324"/>
      <x:c r="C15" s="324"/>
      <x:c r="D15" s="324"/>
      <x:c r="E15" s="324"/>
      <x:c r="F15" s="347" t="str">
        <x:v>Coste directo inicial</x:v>
      </x:c>
      <x:c r="G15" s="348" t="str"/>
      <x:c r="H15" s="349" t="n">
        <x:f>SUM(G7:G13)</x:f>
        <x:v>10149</x:v>
      </x:c>
      <x:c r="I15" s="324"/>
    </x:row>
    <x:row r="16">
      <x:c r="A16" s="324"/>
      <x:c r="B16" s="324"/>
      <x:c r="C16" s="324"/>
      <x:c r="D16" s="324"/>
      <x:c r="E16" s="324"/>
      <x:c r="F16" s="350" t="str">
        <x:v>Indirectos fijos</x:v>
      </x:c>
      <x:c r="G16" s="351" t="str"/>
      <x:c r="H16" s="352" t="n">
        <x:v>1600</x:v>
      </x:c>
      <x:c r="I16" s="324"/>
    </x:row>
    <x:row r="17">
      <x:c r="A17" s="324"/>
      <x:c r="B17" s="324"/>
      <x:c r="C17" s="324"/>
      <x:c r="D17" s="324"/>
      <x:c r="E17" s="324"/>
      <x:c r="F17" s="350" t="str">
        <x:v>Ingresos iniciales</x:v>
      </x:c>
      <x:c r="G17" s="351" t="str"/>
      <x:c r="H17" s="352" t="n">
        <x:f>SUM(H7:H13)</x:f>
        <x:v>11473.2</x:v>
      </x:c>
      <x:c r="I17" s="324"/>
    </x:row>
    <x:row r="18">
      <x:c r="A18" s="324"/>
      <x:c r="B18" s="324"/>
      <x:c r="C18" s="324"/>
      <x:c r="D18" s="324"/>
      <x:c r="E18" s="324"/>
      <x:c r="F18" s="353" t="str">
        <x:v>Resultado inicial</x:v>
      </x:c>
      <x:c r="G18" s="354" t="str"/>
      <x:c r="H18" s="355" t="n">
        <x:f>H17-H15-H16</x:f>
        <x:v>-275.7999999999993</x:v>
      </x:c>
      <x:c r="I18" s="324"/>
    </x:row>
    <x:row r="19">
      <x:c r="A19" s="324"/>
      <x:c r="B19" s="324"/>
      <x:c r="C19" s="324"/>
      <x:c r="D19" s="324"/>
      <x:c r="E19" s="324"/>
      <x:c r="F19" s="324"/>
      <x:c r="G19" s="324"/>
      <x:c r="H19" s="324"/>
      <x:c r="I19" s="324"/>
    </x:row>
    <x:row r="20">
      <x:c r="A20" s="324"/>
      <x:c r="B20" s="324"/>
      <x:c r="C20" s="324"/>
      <x:c r="D20" s="324"/>
      <x:c r="E20" s="324"/>
      <x:c r="F20" s="324"/>
      <x:c r="G20" s="324"/>
      <x:c r="H20" s="324"/>
      <x:c r="I20" s="324"/>
    </x:row>
    <x:row r="21" ht="22" customHeight="1">
      <x:c r="A21" s="325" t="str">
        <x:v>2. PROPUESTA DEL USUARIO</x:v>
      </x:c>
      <x:c r="B21" s="325"/>
      <x:c r="C21" s="325"/>
      <x:c r="D21" s="325"/>
      <x:c r="E21" s="325"/>
      <x:c r="F21" s="325"/>
      <x:c r="G21" s="325"/>
      <x:c r="H21" s="325"/>
      <x:c r="I21" s="325"/>
    </x:row>
    <x:row r="22" ht="30" customHeight="1">
      <x:c r="A22" s="326" t="str">
        <x:v>Código</x:v>
      </x:c>
      <x:c r="B22" s="327" t="str">
        <x:v>U.M.</x:v>
      </x:c>
      <x:c r="C22" s="327" t="str">
        <x:v>Descripción</x:v>
      </x:c>
      <x:c r="D22" s="327" t="str">
        <x:v>Medición propuesta</x:v>
      </x:c>
      <x:c r="E22" s="327" t="str">
        <x:v>Coste/u.</x:v>
      </x:c>
      <x:c r="F22" s="327" t="str">
        <x:v>Venta/u.</x:v>
      </x:c>
      <x:c r="G22" s="327" t="str">
        <x:v>Coste propuesta</x:v>
      </x:c>
      <x:c r="H22" s="327" t="str">
        <x:v>Ingreso propuesta</x:v>
      </x:c>
      <x:c r="I22" s="328" t="str">
        <x:v>Resultado propuesta</x:v>
      </x:c>
    </x:row>
    <x:row r="23" ht="28" customHeight="1">
      <x:c r="A23" s="329" t="n">
        <x:f>A7</x:f>
        <x:v>1.01</x:v>
      </x:c>
      <x:c r="B23" s="330" t="str">
        <x:f>B7</x:f>
        <x:v>m²</x:v>
      </x:c>
      <x:c r="C23" s="331" t="str">
        <x:f>C7</x:f>
        <x:v>Cerramiento de capuchina de ladrillo visto</x:v>
      </x:c>
      <x:c r="D23" s="356" t="n">
        <x:f>D7</x:f>
        <x:v>2</x:v>
      </x:c>
      <x:c r="E23" s="333" t="n">
        <x:f>E7</x:f>
        <x:v>66</x:v>
      </x:c>
      <x:c r="F23" s="333" t="n">
        <x:f>F7</x:f>
        <x:v>65.1</x:v>
      </x:c>
      <x:c r="G23" s="333" t="n">
        <x:f>D23*E23</x:f>
        <x:v>132</x:v>
      </x:c>
      <x:c r="H23" s="333" t="n">
        <x:f>D23*F23</x:f>
        <x:v>130.2</x:v>
      </x:c>
      <x:c r="I23" s="334" t="n">
        <x:f>H23-G23</x:f>
        <x:v>-1.8000000000000114</x:v>
      </x:c>
    </x:row>
    <x:row r="24" ht="28" customHeight="1">
      <x:c r="A24" s="335" t="n">
        <x:f>A8</x:f>
        <x:v>1.02</x:v>
      </x:c>
      <x:c r="B24" s="336" t="str">
        <x:f>B8</x:f>
        <x:v>m²</x:v>
      </x:c>
      <x:c r="C24" s="337" t="str">
        <x:f>C8</x:f>
        <x:v>Pista deportiva de hormigón fratasado</x:v>
      </x:c>
      <x:c r="D24" s="357" t="n">
        <x:f>D8</x:f>
        <x:v>200</x:v>
      </x:c>
      <x:c r="E24" s="339" t="n">
        <x:f>E8</x:f>
        <x:v>26</x:v>
      </x:c>
      <x:c r="F24" s="339" t="n">
        <x:f>F8</x:f>
        <x:v>35.2</x:v>
      </x:c>
      <x:c r="G24" s="339" t="n">
        <x:f>D24*E24</x:f>
        <x:v>5200</x:v>
      </x:c>
      <x:c r="H24" s="339" t="n">
        <x:f>D24*F24</x:f>
        <x:v>7040.000000000001</x:v>
      </x:c>
      <x:c r="I24" s="340" t="n">
        <x:f>H24-G24</x:f>
        <x:v>1840.000000000001</x:v>
      </x:c>
    </x:row>
    <x:row r="25" ht="28" customHeight="1">
      <x:c r="A25" s="335" t="n">
        <x:f>A9</x:f>
        <x:v>1.03</x:v>
      </x:c>
      <x:c r="B25" s="336" t="str">
        <x:f>B9</x:f>
        <x:v>m²</x:v>
      </x:c>
      <x:c r="C25" s="337" t="str">
        <x:f>C9</x:f>
        <x:v>Acerado con baldosa hidráulica y bordillo de hormigón</x:v>
      </x:c>
      <x:c r="D25" s="357" t="n">
        <x:f>D9</x:f>
        <x:v>40</x:v>
      </x:c>
      <x:c r="E25" s="339" t="n">
        <x:f>E9</x:f>
        <x:v>68</x:v>
      </x:c>
      <x:c r="F25" s="339" t="n">
        <x:f>F9</x:f>
        <x:v>55</x:v>
      </x:c>
      <x:c r="G25" s="339" t="n">
        <x:f>D25*E25</x:f>
        <x:v>2720</x:v>
      </x:c>
      <x:c r="H25" s="339" t="n">
        <x:f>D25*F25</x:f>
        <x:v>2200</x:v>
      </x:c>
      <x:c r="I25" s="340" t="n">
        <x:f>H25-G25</x:f>
        <x:v>-520</x:v>
      </x:c>
    </x:row>
    <x:row r="26" ht="28" customHeight="1">
      <x:c r="A26" s="335" t="n">
        <x:f>A10</x:f>
        <x:v>1.04</x:v>
      </x:c>
      <x:c r="B26" s="336" t="str">
        <x:f>B10</x:f>
        <x:v>m²</x:v>
      </x:c>
      <x:c r="C26" s="337" t="str">
        <x:f>C10</x:f>
        <x:v>Suministro y extendido de grava de 10 cm de espesor</x:v>
      </x:c>
      <x:c r="D26" s="357" t="n">
        <x:f>D10</x:f>
        <x:v>60</x:v>
      </x:c>
      <x:c r="E26" s="339" t="n">
        <x:f>E10</x:f>
        <x:v>24</x:v>
      </x:c>
      <x:c r="F26" s="339" t="n">
        <x:f>F10</x:f>
        <x:v>25</x:v>
      </x:c>
      <x:c r="G26" s="339" t="n">
        <x:f>D26*E26</x:f>
        <x:v>1440</x:v>
      </x:c>
      <x:c r="H26" s="339" t="n">
        <x:f>D26*F26</x:f>
        <x:v>1500</x:v>
      </x:c>
      <x:c r="I26" s="340" t="n">
        <x:f>H26-G26</x:f>
        <x:v>60</x:v>
      </x:c>
    </x:row>
    <x:row r="27" ht="28" customHeight="1">
      <x:c r="A27" s="335" t="n">
        <x:f>A11</x:f>
        <x:v>1.05</x:v>
      </x:c>
      <x:c r="B27" s="336" t="str">
        <x:f>B11</x:f>
        <x:v>m²</x:v>
      </x:c>
      <x:c r="C27" s="337" t="str">
        <x:f>C11</x:f>
        <x:v>Muro de bloques de hormigón 40x20x20 recibidos con mortero de cemento</x:v>
      </x:c>
      <x:c r="D27" s="357" t="n">
        <x:f>D11</x:f>
        <x:v>9</x:v>
      </x:c>
      <x:c r="E27" s="339" t="n">
        <x:f>E11</x:f>
        <x:v>38</x:v>
      </x:c>
      <x:c r="F27" s="339" t="n">
        <x:f>F11</x:f>
        <x:v>35</x:v>
      </x:c>
      <x:c r="G27" s="339" t="n">
        <x:f>D27*E27</x:f>
        <x:v>342</x:v>
      </x:c>
      <x:c r="H27" s="339" t="n">
        <x:f>D27*F27</x:f>
        <x:v>315</x:v>
      </x:c>
      <x:c r="I27" s="340" t="n">
        <x:f>H27-G27</x:f>
        <x:v>-27</x:v>
      </x:c>
    </x:row>
    <x:row r="28" ht="28" customHeight="1">
      <x:c r="A28" s="335" t="n">
        <x:f>A12</x:f>
        <x:v>1.06</x:v>
      </x:c>
      <x:c r="B28" s="336" t="str">
        <x:f>B12</x:f>
        <x:v>m²</x:v>
      </x:c>
      <x:c r="C28" s="337" t="str">
        <x:f>C12</x:f>
        <x:v>Enfoscado fratasado de mortero M-5 de 1,5 cm de espesor</x:v>
      </x:c>
      <x:c r="D28" s="357" t="n">
        <x:f>D12</x:f>
        <x:v>18</x:v>
      </x:c>
      <x:c r="E28" s="339" t="n">
        <x:f>E12</x:f>
        <x:v>16</x:v>
      </x:c>
      <x:c r="F28" s="339" t="n">
        <x:f>F12</x:f>
        <x:v>13</x:v>
      </x:c>
      <x:c r="G28" s="339" t="n">
        <x:f>D28*E28</x:f>
        <x:v>288</x:v>
      </x:c>
      <x:c r="H28" s="339" t="n">
        <x:f>D28*F28</x:f>
        <x:v>234</x:v>
      </x:c>
      <x:c r="I28" s="340" t="n">
        <x:f>H28-G28</x:f>
        <x:v>-54</x:v>
      </x:c>
    </x:row>
    <x:row r="29" ht="28" customHeight="1">
      <x:c r="A29" s="341" t="n">
        <x:f>A13</x:f>
        <x:v>1.07</x:v>
      </x:c>
      <x:c r="B29" s="342" t="str">
        <x:f>B13</x:f>
        <x:v>m²</x:v>
      </x:c>
      <x:c r="C29" s="343" t="str">
        <x:f>C13</x:f>
        <x:v>Pintura acrílica de exteriores</x:v>
      </x:c>
      <x:c r="D29" s="358" t="n">
        <x:f>D13</x:f>
        <x:v>18</x:v>
      </x:c>
      <x:c r="E29" s="345" t="n">
        <x:f>E13</x:f>
        <x:v>1.5</x:v>
      </x:c>
      <x:c r="F29" s="345" t="n">
        <x:f>F13</x:f>
        <x:v>3</x:v>
      </x:c>
      <x:c r="G29" s="345" t="n">
        <x:f>D29*E29</x:f>
        <x:v>27</x:v>
      </x:c>
      <x:c r="H29" s="345" t="n">
        <x:f>D29*F29</x:f>
        <x:v>54</x:v>
      </x:c>
      <x:c r="I29" s="346" t="n">
        <x:f>H29-G29</x:f>
        <x:v>27</x:v>
      </x:c>
    </x:row>
    <x:row r="30">
      <x:c r="A30" s="324"/>
      <x:c r="B30" s="324"/>
      <x:c r="C30" s="324"/>
      <x:c r="D30" s="324"/>
      <x:c r="E30" s="324"/>
      <x:c r="F30" s="324"/>
      <x:c r="G30" s="324"/>
      <x:c r="H30" s="324"/>
      <x:c r="I30" s="324"/>
    </x:row>
    <x:row r="31">
      <x:c r="A31" s="324"/>
      <x:c r="B31" s="324"/>
      <x:c r="C31" s="324"/>
      <x:c r="D31" s="324"/>
      <x:c r="E31" s="324"/>
      <x:c r="F31" s="359" t="str">
        <x:v>Coste directo propuesta</x:v>
      </x:c>
      <x:c r="G31" s="360"/>
      <x:c r="H31" s="361" t="n">
        <x:f>SUM(G23:G29)</x:f>
        <x:v>10149</x:v>
      </x:c>
      <x:c r="I31" s="324"/>
    </x:row>
    <x:row r="32">
      <x:c r="A32" s="324"/>
      <x:c r="B32" s="324"/>
      <x:c r="C32" s="324"/>
      <x:c r="D32" s="324"/>
      <x:c r="E32" s="324"/>
      <x:c r="F32" s="362" t="str">
        <x:v>Indirectos fijos</x:v>
      </x:c>
      <x:c r="G32" s="363"/>
      <x:c r="H32" s="364" t="n">
        <x:f>H16</x:f>
        <x:v>1600</x:v>
      </x:c>
      <x:c r="I32" s="324"/>
    </x:row>
    <x:row r="33">
      <x:c r="A33" s="324"/>
      <x:c r="B33" s="324"/>
      <x:c r="C33" s="324"/>
      <x:c r="D33" s="324"/>
      <x:c r="E33" s="324"/>
      <x:c r="F33" s="362" t="str">
        <x:v>Ingresos propuesta</x:v>
      </x:c>
      <x:c r="G33" s="363"/>
      <x:c r="H33" s="364" t="n">
        <x:f>SUM(H23:H29)</x:f>
        <x:v>11473.2</x:v>
      </x:c>
      <x:c r="I33" s="324"/>
    </x:row>
    <x:row r="34">
      <x:c r="A34" s="324"/>
      <x:c r="B34" s="324"/>
      <x:c r="C34" s="324"/>
      <x:c r="D34" s="324"/>
      <x:c r="E34" s="324"/>
      <x:c r="F34" s="362" t="str">
        <x:v>Resultado propuesta</x:v>
      </x:c>
      <x:c r="G34" s="363"/>
      <x:c r="H34" s="365" t="n">
        <x:f>H33-H31-H32</x:f>
        <x:v>-275.7999999999993</x:v>
      </x:c>
      <x:c r="I34" s="324"/>
    </x:row>
    <x:row r="35">
      <x:c r="A35" s="324"/>
      <x:c r="B35" s="324"/>
      <x:c r="C35" s="324"/>
      <x:c r="D35" s="324"/>
      <x:c r="E35" s="324"/>
      <x:c r="F35" s="366" t="str">
        <x:v>Mejora vs. inicial</x:v>
      </x:c>
      <x:c r="G35" s="367"/>
      <x:c r="H35" s="368" t="n">
        <x:f>H34-H18</x:f>
        <x:v>0</x:v>
      </x:c>
      <x:c r="I35" s="324"/>
    </x:row>
    <x:row r="36">
      <x:c r="A36" s="324"/>
      <x:c r="B36" s="324"/>
      <x:c r="C36" s="324"/>
      <x:c r="D36" s="324"/>
      <x:c r="E36" s="324"/>
      <x:c r="F36" s="324"/>
      <x:c r="G36" s="324"/>
      <x:c r="H36" s="324"/>
      <x:c r="I36" s="324"/>
    </x:row>
    <x:row r="37">
      <x:c r="A37" s="324"/>
      <x:c r="B37" s="324"/>
      <x:c r="C37" s="324"/>
      <x:c r="D37" s="324"/>
      <x:c r="E37" s="324"/>
      <x:c r="F37" s="324"/>
      <x:c r="G37" s="324"/>
      <x:c r="H37" s="324"/>
      <x:c r="I37" s="324"/>
    </x:row>
    <x:row r="38" ht="22" customHeight="1">
      <x:c r="A38" s="369" t="str">
        <x:v>3. COMPARACIÓN RÁPIDA</x:v>
      </x:c>
      <x:c r="B38" s="369"/>
      <x:c r="C38" s="369"/>
      <x:c r="D38" s="369"/>
      <x:c r="E38" s="369"/>
      <x:c r="F38" s="369"/>
      <x:c r="G38" s="369"/>
      <x:c r="H38" s="369"/>
      <x:c r="I38" s="369"/>
    </x:row>
    <x:row r="39">
      <x:c r="A39" s="370" t="str">
        <x:v>Concepto</x:v>
      </x:c>
      <x:c r="B39" s="371" t="str"/>
      <x:c r="C39" s="371" t="str"/>
      <x:c r="D39" s="371" t="str">
        <x:v>Inicial</x:v>
      </x:c>
      <x:c r="E39" s="371" t="str"/>
      <x:c r="F39" s="371" t="str">
        <x:v>Propuesta</x:v>
      </x:c>
      <x:c r="G39" s="371" t="str"/>
      <x:c r="H39" s="371" t="str">
        <x:v>Diferencia</x:v>
      </x:c>
      <x:c r="I39" s="372" t="str"/>
    </x:row>
    <x:row r="40">
      <x:c r="A40" s="373" t="str">
        <x:v>Coste directo</x:v>
      </x:c>
      <x:c r="B40" s="374" t="str"/>
      <x:c r="C40" s="374" t="str"/>
      <x:c r="D40" s="375" t="n">
        <x:f>H15</x:f>
        <x:v>10149</x:v>
      </x:c>
      <x:c r="E40" s="375" t="str"/>
      <x:c r="F40" s="375" t="n">
        <x:f>H31</x:f>
        <x:v>10149</x:v>
      </x:c>
      <x:c r="G40" s="375" t="str"/>
      <x:c r="H40" s="375" t="n">
        <x:f>F40-D40</x:f>
        <x:v>0</x:v>
      </x:c>
      <x:c r="I40" s="376" t="str"/>
    </x:row>
    <x:row r="41">
      <x:c r="A41" s="377" t="str">
        <x:v>Resultado final</x:v>
      </x:c>
      <x:c r="B41" s="378" t="str"/>
      <x:c r="C41" s="378" t="str"/>
      <x:c r="D41" s="379" t="n">
        <x:f>H18</x:f>
        <x:v>-275.7999999999993</x:v>
      </x:c>
      <x:c r="E41" s="379" t="str"/>
      <x:c r="F41" s="379" t="n">
        <x:f>H34</x:f>
        <x:v>-275.7999999999993</x:v>
      </x:c>
      <x:c r="G41" s="379" t="str"/>
      <x:c r="H41" s="379" t="n">
        <x:f>F41-D41</x:f>
        <x:v>0</x:v>
      </x:c>
      <x:c r="I41" s="380" t="str"/>
    </x:row>
    <x:row r="42">
      <x:c r="A42" s="324"/>
      <x:c r="B42" s="324"/>
      <x:c r="C42" s="324"/>
      <x:c r="D42" s="324"/>
      <x:c r="E42" s="324"/>
      <x:c r="F42" s="324"/>
      <x:c r="G42" s="324"/>
      <x:c r="H42" s="324"/>
      <x:c r="I42" s="324"/>
    </x:row>
    <x:row r="43">
      <x:c r="A43" s="324"/>
      <x:c r="B43" s="324"/>
      <x:c r="C43" s="324"/>
      <x:c r="D43" s="324"/>
      <x:c r="E43" s="324"/>
      <x:c r="F43" s="324"/>
      <x:c r="G43" s="324"/>
      <x:c r="H43" s="324"/>
      <x:c r="I43" s="324"/>
    </x:row>
    <x:row r="44" ht="22" customHeight="1">
      <x:c r="A44" s="381" t="str">
        <x:v>CAZtime.com/replanteo · Plantilla de trabajo REPLANTEO · Uso formativo · celestinolopez.com</x:v>
      </x:c>
      <x:c r="B44" s="381"/>
      <x:c r="C44" s="381"/>
      <x:c r="D44" s="381"/>
      <x:c r="E44" s="381"/>
      <x:c r="F44" s="381"/>
      <x:c r="G44" s="381"/>
      <x:c r="H44" s="381"/>
      <x:c r="I44" s="381"/>
    </x:row>
    <x:row r="45" ht="18" customHeight="1">
      <x:c r="A45" s="382" t="str">
        <x:v>Esta hoja sirve para estudiar alternativas antes de registrar la propuesta definitiva en la aplicación.</x:v>
      </x:c>
      <x:c r="B45" s="382"/>
      <x:c r="C45" s="382"/>
      <x:c r="D45" s="382"/>
      <x:c r="E45" s="382"/>
      <x:c r="F45" s="382"/>
      <x:c r="G45" s="382"/>
      <x:c r="H45" s="382"/>
      <x:c r="I45" s="382"/>
    </x:row>
  </x:sheetData>
  <x:mergeCells>
    <x:mergeCell ref="A1:J1"/>
    <x:mergeCell ref="A2:J2"/>
    <x:mergeCell ref="A3:J3"/>
    <x:mergeCell ref="A5:I5"/>
    <x:mergeCell ref="A21:I21"/>
    <x:mergeCell ref="A38:I38"/>
    <x:mergeCell ref="A39:C39"/>
    <x:mergeCell ref="D39:E39"/>
    <x:mergeCell ref="F39:G39"/>
    <x:mergeCell ref="H39:I39"/>
    <x:mergeCell ref="A40:C40"/>
    <x:mergeCell ref="D40:E40"/>
    <x:mergeCell ref="F40:G40"/>
    <x:mergeCell ref="H40:I40"/>
    <x:mergeCell ref="A41:C41"/>
    <x:mergeCell ref="D41:E41"/>
    <x:mergeCell ref="F41:G41"/>
    <x:mergeCell ref="H41:I41"/>
    <x:mergeCell ref="A44:I44"/>
    <x:mergeCell ref="A45:I45"/>
  </x:mergeCells>
  <x:conditionalFormatting sqref="H35:H35">
    <x:cfRule type="cellIs" dxfId="0" priority="1" operator="greaterThanOrEqual">
      <x:formula>0</x:formula>
    </x:cfRule>
    <x:cfRule type="cellIs" dxfId="1" priority="2" operator="lessThan">
      <x:formula>0</x:formula>
    </x:cfRule>
  </x:conditionalFormatting>
  <x:pageMargins left="0.7" right="0.7" top="0.75" bottom="0.75" header="0.3" footer="0.3"/>
  <x:drawing xmlns:r="http://schemas.openxmlformats.org/officeDocument/2006/relationships" r:id="Rbf92a0ceab844efb"/>
</x:worksheet>
</file>